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0" windowWidth="11400" windowHeight="5355" tabRatio="0" activeTab="0"/>
  </bookViews>
  <sheets>
    <sheet name="TDSheet" sheetId="1" r:id="rId1"/>
  </sheets>
  <definedNames>
    <definedName name="_xlnm.Print_Titles" localSheetId="0">'TDSheet'!$A:$D,'TDSheet'!$10:$10</definedName>
  </definedNames>
  <calcPr fullCalcOnLoad="1"/>
</workbook>
</file>

<file path=xl/sharedStrings.xml><?xml version="1.0" encoding="utf-8"?>
<sst xmlns="http://schemas.openxmlformats.org/spreadsheetml/2006/main" count="64" uniqueCount="64">
  <si>
    <t>(тыс. руб.)</t>
  </si>
  <si>
    <t>Код бюджетной классификации Российской Федерации</t>
  </si>
  <si>
    <t>Сумма</t>
  </si>
  <si>
    <t xml:space="preserve">1 00 00000 00 0000 000 </t>
  </si>
  <si>
    <t>НАЛОГОВЫЕ И НЕНАЛОГОВЫЕ ДОХОДЫ</t>
  </si>
  <si>
    <t>ВСЕГО:</t>
  </si>
  <si>
    <t>Наименование кода доходов</t>
  </si>
  <si>
    <t xml:space="preserve">2 00 00000 00 0000 000 </t>
  </si>
  <si>
    <t>БЕЗВОЗМЕЗДНЫЕ ПОСТУПЛЕНИЯ</t>
  </si>
  <si>
    <t xml:space="preserve">2 02 00000 00 0000 000 </t>
  </si>
  <si>
    <t>БЕЗВОЗМЕЗДНЫЕ ПОСТУПЛЕНИЯ ОТ ДРУГИХ БЮДЖЕТОВ БЮДЖЕТНОЙ СИСТЕМЫ РОССИЙСКОЙ ФЕДЕРАЦИИ</t>
  </si>
  <si>
    <t>Прочие субсидии бюджетам городских округов</t>
  </si>
  <si>
    <t>Субвенции бюджетам городских округов на выполнение передаваемых полномочий субъектов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</si>
  <si>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</si>
  <si>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</si>
  <si>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Субсидии бюджетам городских округов на реализацию мероприятий по обеспечению жильем молодых семей</t>
  </si>
  <si>
    <t>к Бюджету города Вологды на 2019 год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 плановый период 2020 и 2021 годов</t>
  </si>
  <si>
    <t>2 02 25027 04 0000 150</t>
  </si>
  <si>
    <t>2 02 29999 04 0000 150</t>
  </si>
  <si>
    <t>2 02 25497 04 0000 150</t>
  </si>
  <si>
    <t>2019 год</t>
  </si>
  <si>
    <t>2020 год</t>
  </si>
  <si>
    <t>2021 год</t>
  </si>
  <si>
    <t>2 02 25511 04 0000 150</t>
  </si>
  <si>
    <t>2 02 25159 04 0000 150</t>
  </si>
  <si>
    <t>2 02 35134 04 0000 150</t>
  </si>
  <si>
    <t>2 02 35135 04 0000 150</t>
  </si>
  <si>
    <t>2 02 35176 04 0000 150</t>
  </si>
  <si>
    <t>2 02 30024 04 0000 150</t>
  </si>
  <si>
    <t>2 02 35120 04 0000 150</t>
  </si>
  <si>
    <t>2 02 27112 04 0000 150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</si>
  <si>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</si>
  <si>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2 02 49999 04 0000 150</t>
  </si>
  <si>
    <t>Прочие межбюджетные трансферты, передаваемые бюджетам городских округов</t>
  </si>
  <si>
    <t>"Приложение № 2</t>
  </si>
  <si>
    <t>".</t>
  </si>
  <si>
    <t>2 02 20000 00 0000 150</t>
  </si>
  <si>
    <t>2 02 30000 00 0000 150</t>
  </si>
  <si>
    <t>ОБЪЕМ ПОСТУПЛЕНИЯ ДОХОДОВ БЮДЖЕТА ГОРОДА ВОЛОГДЫ
В РАЗРЕЗЕ КОДОВ БЮДЖЕТНОЙ КЛАССИФИКАЦИИ РОССИЙСКОЙ  ФЕДЕРАЦИИ, ФОРМИРУЕМЫЙ ЗА СЧЕТ НАЛОГОВЫХ И НЕНАЛОГОВЫХ ДОХОДОВ, А ТАКЖЕ БЕЗВОЗМЕЗДНЫХ ПОСТУПЛЕНИЙ,  НА 2019 ГОД
 И ПЛАНОВЫЙ ПЕРИОД 2020 И 2021 ГОДОВ</t>
  </si>
  <si>
    <t>2 02 25187 04 0000 150</t>
  </si>
  <si>
    <t>Субсидии бюджетам городских округов на поддержку образования для детей с ограниченными возможностями здоровья</t>
  </si>
  <si>
    <t>2 02 25210 04 0000 150</t>
  </si>
  <si>
    <t>Субсидии бюджетам городских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</si>
  <si>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2 02 25555 04 0000 150</t>
  </si>
  <si>
    <t>Субсидии бюджетам городских округов на реализацию программ формирования современной городской среды</t>
  </si>
  <si>
    <t>Субсидии бюджетам городских округов на проведение комплексных кадастровых работ</t>
  </si>
  <si>
    <t>Субсидии бюджетам городских округов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</si>
  <si>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</si>
  <si>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2 02 25021 04 0000 150</t>
  </si>
  <si>
    <t>Субсидии бюджетам городских округов на реализацию мероприятий по стимулированию программ развития жилищного строительства субъектов Российской Федерации</t>
  </si>
  <si>
    <t>2 02 25173 04 0000 150</t>
  </si>
  <si>
    <t>2 02 25232 04 0000 150</t>
  </si>
  <si>
    <t>Субсидии бюджетам городских округов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</si>
  <si>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2 02 25519 04 0000 150</t>
  </si>
  <si>
    <t>Субсидия бюджетам городских округов на поддержку отрасли культуры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</si>
  <si>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</si>
  <si>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Субсидии бюджетам городских округов на реализацию мероприятий государственной программы Российской Федерации "Доступная среда"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</si>
  <si>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</si>
  <si>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Субсидии бюджетам городских округов на создание детских технопарков "Кванториум"</t>
  </si>
  <si>
    <t>2 02 10000 00 0000 150</t>
  </si>
  <si>
    <t>2 02 15002 04 0000 150</t>
  </si>
  <si>
    <t>Дотации бюджетам городских округов на поддержку мер по обеспечению сбалансированности бюджетов</t>
  </si>
  <si>
    <t>Дотации бюджетам бюджетной системы Российской Федерации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</si>
  <si>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             № 714 "Об обеспечении жильем ветеранов Великой Отечественной войны 1941 - 1945 годов"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</si>
</sst>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;[Red]\-#,##0.0"/>
    <numFmt numFmtId="173" formatCode="0.0;[Red]\-0.0"/>
    <numFmt numFmtId="174" formatCode="#,##0.0_ ;[Red]\-#,##0.0\ "/>
    <numFmt numFmtId="175" formatCode="0.0"/>
    <numFmt numFmtId="176" formatCode="#,##0.0_ ;\-#,##0.0\ 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"/>
  </numFmts>
  <fonts count="41">
    <font>
      <sz val="8"/>
      <name val="Arial"/>
      <family val="2"/>
    </font>
    <font>
      <sz val="12"/>
      <name val="Times New Roman"/>
      <family val="1"/>
    </font>
    <font>
      <sz val="12"/>
      <name val="Aria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181" fontId="1" fillId="0" borderId="0" xfId="0" applyNumberFormat="1" applyFont="1" applyFill="1" applyAlignment="1">
      <alignment horizontal="center"/>
    </xf>
    <xf numFmtId="181" fontId="1" fillId="0" borderId="10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1" fontId="1" fillId="0" borderId="10" xfId="0" applyNumberFormat="1" applyFont="1" applyFill="1" applyBorder="1" applyAlignment="1">
      <alignment horizontal="center"/>
    </xf>
    <xf numFmtId="181" fontId="2" fillId="0" borderId="11" xfId="0" applyNumberFormat="1" applyFont="1" applyFill="1" applyBorder="1" applyAlignment="1">
      <alignment horizontal="right"/>
    </xf>
    <xf numFmtId="181" fontId="2" fillId="0" borderId="0" xfId="0" applyNumberFormat="1" applyFont="1" applyFill="1" applyAlignment="1">
      <alignment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1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181" fontId="1" fillId="0" borderId="10" xfId="0" applyNumberFormat="1" applyFont="1" applyFill="1" applyBorder="1" applyAlignment="1">
      <alignment horizontal="right" vertical="center" wrapText="1"/>
    </xf>
    <xf numFmtId="181" fontId="1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left"/>
    </xf>
    <xf numFmtId="181" fontId="2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1" fontId="1" fillId="0" borderId="10" xfId="0" applyNumberFormat="1" applyFont="1" applyFill="1" applyBorder="1" applyAlignment="1">
      <alignment horizontal="center" vertical="center" wrapText="1"/>
    </xf>
    <xf numFmtId="181" fontId="1" fillId="0" borderId="0" xfId="0" applyNumberFormat="1" applyFont="1" applyFill="1" applyBorder="1" applyAlignment="1">
      <alignment vertical="center" wrapText="1"/>
    </xf>
    <xf numFmtId="0" fontId="1" fillId="0" borderId="12" xfId="0" applyNumberFormat="1" applyFont="1" applyFill="1" applyBorder="1" applyAlignment="1">
      <alignment horizontal="justify" vertical="center" wrapText="1"/>
    </xf>
    <xf numFmtId="0" fontId="1" fillId="0" borderId="13" xfId="0" applyNumberFormat="1" applyFont="1" applyFill="1" applyBorder="1" applyAlignment="1">
      <alignment horizontal="justify" vertical="center" wrapText="1"/>
    </xf>
    <xf numFmtId="0" fontId="1" fillId="0" borderId="0" xfId="0" applyFont="1" applyFill="1" applyAlignment="1">
      <alignment horizontal="right" wrapText="1"/>
    </xf>
    <xf numFmtId="0" fontId="1" fillId="0" borderId="10" xfId="0" applyNumberFormat="1" applyFont="1" applyFill="1" applyBorder="1" applyAlignment="1">
      <alignment horizontal="justify" vertical="center" wrapText="1"/>
    </xf>
    <xf numFmtId="1" fontId="1" fillId="0" borderId="1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 vertical="center" wrapText="1"/>
    </xf>
    <xf numFmtId="181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top" wrapText="1"/>
    </xf>
    <xf numFmtId="0" fontId="2" fillId="0" borderId="11" xfId="0" applyNumberFormat="1" applyFont="1" applyFill="1" applyBorder="1" applyAlignment="1">
      <alignment horizontal="left" wrapText="1"/>
    </xf>
    <xf numFmtId="0" fontId="1" fillId="0" borderId="12" xfId="0" applyNumberFormat="1" applyFont="1" applyFill="1" applyBorder="1" applyAlignment="1">
      <alignment horizontal="center" vertical="top" wrapText="1"/>
    </xf>
    <xf numFmtId="0" fontId="1" fillId="0" borderId="13" xfId="0" applyNumberFormat="1" applyFont="1" applyFill="1" applyBorder="1" applyAlignment="1">
      <alignment horizontal="center" vertical="top" wrapText="1"/>
    </xf>
    <xf numFmtId="1" fontId="1" fillId="0" borderId="12" xfId="0" applyNumberFormat="1" applyFont="1" applyBorder="1" applyAlignment="1">
      <alignment horizontal="justify" vertical="center" wrapText="1"/>
    </xf>
    <xf numFmtId="1" fontId="1" fillId="0" borderId="13" xfId="0" applyNumberFormat="1" applyFont="1" applyBorder="1" applyAlignment="1">
      <alignment horizontal="justify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38"/>
  <sheetViews>
    <sheetView tabSelected="1" zoomScale="90" zoomScaleNormal="90" zoomScaleSheetLayoutView="100" workbookViewId="0" topLeftCell="A1">
      <selection activeCell="J8" sqref="J8"/>
    </sheetView>
  </sheetViews>
  <sheetFormatPr defaultColWidth="10.66015625" defaultRowHeight="11.25"/>
  <cols>
    <col min="1" max="1" width="30.5" style="12" customWidth="1"/>
    <col min="2" max="2" width="50.5" style="15" customWidth="1"/>
    <col min="3" max="3" width="21.33203125" style="15" customWidth="1"/>
    <col min="4" max="4" width="16" style="16" customWidth="1"/>
    <col min="5" max="5" width="18.83203125" style="7" customWidth="1"/>
    <col min="6" max="6" width="17.33203125" style="7" customWidth="1"/>
    <col min="7" max="16384" width="10.66015625" style="18" customWidth="1"/>
  </cols>
  <sheetData>
    <row r="1" spans="1:6" ht="17.25" customHeight="1">
      <c r="A1" s="9"/>
      <c r="B1" s="23" t="s">
        <v>34</v>
      </c>
      <c r="C1" s="23"/>
      <c r="D1" s="23"/>
      <c r="E1" s="23"/>
      <c r="F1" s="23"/>
    </row>
    <row r="2" spans="1:6" ht="31.5" customHeight="1">
      <c r="A2" s="9"/>
      <c r="B2" s="23" t="s">
        <v>16</v>
      </c>
      <c r="C2" s="23"/>
      <c r="D2" s="23"/>
      <c r="E2" s="23"/>
      <c r="F2" s="23"/>
    </row>
    <row r="3" spans="1:4" ht="15" customHeight="1">
      <c r="A3" s="9"/>
      <c r="B3" s="23"/>
      <c r="C3" s="23"/>
      <c r="D3" s="23"/>
    </row>
    <row r="4" spans="1:6" s="15" customFormat="1" ht="21.75" customHeight="1">
      <c r="A4" s="28" t="s">
        <v>38</v>
      </c>
      <c r="B4" s="28"/>
      <c r="C4" s="28"/>
      <c r="D4" s="28"/>
      <c r="E4" s="28"/>
      <c r="F4" s="28"/>
    </row>
    <row r="5" spans="1:6" s="15" customFormat="1" ht="21.75" customHeight="1">
      <c r="A5" s="28"/>
      <c r="B5" s="28"/>
      <c r="C5" s="28"/>
      <c r="D5" s="28"/>
      <c r="E5" s="28"/>
      <c r="F5" s="28"/>
    </row>
    <row r="6" spans="1:6" s="15" customFormat="1" ht="32.25" customHeight="1">
      <c r="A6" s="28"/>
      <c r="B6" s="28"/>
      <c r="C6" s="28"/>
      <c r="D6" s="28"/>
      <c r="E6" s="28"/>
      <c r="F6" s="28"/>
    </row>
    <row r="7" spans="1:6" s="15" customFormat="1" ht="15.75" customHeight="1">
      <c r="A7" s="9"/>
      <c r="B7" s="4"/>
      <c r="C7" s="4"/>
      <c r="E7" s="16"/>
      <c r="F7" s="1" t="s">
        <v>0</v>
      </c>
    </row>
    <row r="8" spans="1:6" s="15" customFormat="1" ht="21.75" customHeight="1">
      <c r="A8" s="26" t="s">
        <v>1</v>
      </c>
      <c r="B8" s="26" t="s">
        <v>6</v>
      </c>
      <c r="C8" s="26"/>
      <c r="D8" s="27" t="s">
        <v>2</v>
      </c>
      <c r="E8" s="27"/>
      <c r="F8" s="27"/>
    </row>
    <row r="9" spans="1:6" s="15" customFormat="1" ht="39" customHeight="1">
      <c r="A9" s="26"/>
      <c r="B9" s="26"/>
      <c r="C9" s="26"/>
      <c r="D9" s="2" t="s">
        <v>20</v>
      </c>
      <c r="E9" s="2" t="s">
        <v>21</v>
      </c>
      <c r="F9" s="2" t="s">
        <v>22</v>
      </c>
    </row>
    <row r="10" spans="1:6" s="15" customFormat="1" ht="15.75" customHeight="1">
      <c r="A10" s="10">
        <v>1</v>
      </c>
      <c r="B10" s="25">
        <v>2</v>
      </c>
      <c r="C10" s="25"/>
      <c r="D10" s="3">
        <v>3</v>
      </c>
      <c r="E10" s="5">
        <v>3.71428571428571</v>
      </c>
      <c r="F10" s="3">
        <v>5</v>
      </c>
    </row>
    <row r="11" spans="1:6" s="15" customFormat="1" ht="24.75" customHeight="1">
      <c r="A11" s="8" t="s">
        <v>3</v>
      </c>
      <c r="B11" s="24" t="s">
        <v>4</v>
      </c>
      <c r="C11" s="24"/>
      <c r="D11" s="13">
        <f>3291933.5+63543.6</f>
        <v>3355477.1</v>
      </c>
      <c r="E11" s="14">
        <v>3260613.9</v>
      </c>
      <c r="F11" s="14">
        <v>3210252.4</v>
      </c>
    </row>
    <row r="12" spans="1:6" s="15" customFormat="1" ht="21.75" customHeight="1">
      <c r="A12" s="8" t="s">
        <v>7</v>
      </c>
      <c r="B12" s="24" t="s">
        <v>8</v>
      </c>
      <c r="C12" s="24"/>
      <c r="D12" s="13">
        <f>SUM(D13)</f>
        <v>5896037.39</v>
      </c>
      <c r="E12" s="13">
        <f>E13</f>
        <v>4345775.181539999</v>
      </c>
      <c r="F12" s="13">
        <f>SUM(F13)</f>
        <v>4883080.730739999</v>
      </c>
    </row>
    <row r="13" spans="1:6" s="15" customFormat="1" ht="54" customHeight="1">
      <c r="A13" s="8" t="s">
        <v>9</v>
      </c>
      <c r="B13" s="24" t="s">
        <v>10</v>
      </c>
      <c r="C13" s="24"/>
      <c r="D13" s="13">
        <f>D14+D16+D30+D36</f>
        <v>5896037.39</v>
      </c>
      <c r="E13" s="13">
        <f>E14+E16+E30+E36</f>
        <v>4345775.181539999</v>
      </c>
      <c r="F13" s="13">
        <f>F14+F16+F30+F36</f>
        <v>4883080.730739999</v>
      </c>
    </row>
    <row r="14" spans="1:6" s="15" customFormat="1" ht="54" customHeight="1">
      <c r="A14" s="8" t="s">
        <v>59</v>
      </c>
      <c r="B14" s="24" t="s">
        <v>62</v>
      </c>
      <c r="C14" s="24"/>
      <c r="D14" s="13">
        <f>D15</f>
        <v>24332.6</v>
      </c>
      <c r="E14" s="13">
        <f>E15</f>
        <v>0</v>
      </c>
      <c r="F14" s="13">
        <f>F15</f>
        <v>0</v>
      </c>
    </row>
    <row r="15" spans="1:6" s="15" customFormat="1" ht="54" customHeight="1">
      <c r="A15" s="8" t="s">
        <v>60</v>
      </c>
      <c r="B15" s="24" t="s">
        <v>61</v>
      </c>
      <c r="C15" s="24"/>
      <c r="D15" s="13">
        <v>24332.6</v>
      </c>
      <c r="E15" s="13">
        <v>0</v>
      </c>
      <c r="F15" s="13">
        <v>0</v>
      </c>
    </row>
    <row r="16" spans="1:6" s="15" customFormat="1" ht="40.5" customHeight="1">
      <c r="A16" s="8" t="s">
        <v>36</v>
      </c>
      <c r="B16" s="24" t="s">
        <v>13</v>
      </c>
      <c r="C16" s="24"/>
      <c r="D16" s="13">
        <f>SUM(D17:D29)</f>
        <v>2745639.7</v>
      </c>
      <c r="E16" s="13">
        <f>SUM(E17:E29)</f>
        <v>1303618.19154</v>
      </c>
      <c r="F16" s="13">
        <f>SUM(F17:F29)</f>
        <v>1838896.14074</v>
      </c>
    </row>
    <row r="17" spans="1:6" s="15" customFormat="1" ht="63" customHeight="1">
      <c r="A17" s="8" t="s">
        <v>48</v>
      </c>
      <c r="B17" s="21" t="s">
        <v>49</v>
      </c>
      <c r="C17" s="22"/>
      <c r="D17" s="13">
        <v>95167.1</v>
      </c>
      <c r="E17" s="13">
        <v>0</v>
      </c>
      <c r="F17" s="13">
        <v>0</v>
      </c>
    </row>
    <row r="18" spans="1:6" s="15" customFormat="1" ht="52.5" customHeight="1">
      <c r="A18" s="8" t="s">
        <v>17</v>
      </c>
      <c r="B18" s="21" t="s">
        <v>56</v>
      </c>
      <c r="C18" s="22"/>
      <c r="D18" s="13">
        <v>1926</v>
      </c>
      <c r="E18" s="13">
        <v>0</v>
      </c>
      <c r="F18" s="13">
        <v>0</v>
      </c>
    </row>
    <row r="19" spans="1:6" s="15" customFormat="1" ht="88.5" customHeight="1">
      <c r="A19" s="8" t="s">
        <v>24</v>
      </c>
      <c r="B19" s="21" t="s">
        <v>46</v>
      </c>
      <c r="C19" s="22"/>
      <c r="D19" s="13">
        <v>614420.3</v>
      </c>
      <c r="E19" s="13">
        <v>0</v>
      </c>
      <c r="F19" s="13">
        <v>0</v>
      </c>
    </row>
    <row r="20" spans="1:6" s="15" customFormat="1" ht="42" customHeight="1">
      <c r="A20" s="19" t="s">
        <v>50</v>
      </c>
      <c r="B20" s="32" t="s">
        <v>58</v>
      </c>
      <c r="C20" s="33"/>
      <c r="D20" s="13">
        <v>73047.8</v>
      </c>
      <c r="E20" s="13">
        <v>0</v>
      </c>
      <c r="F20" s="13">
        <v>0</v>
      </c>
    </row>
    <row r="21" spans="1:6" s="15" customFormat="1" ht="53.25" customHeight="1">
      <c r="A21" s="8" t="s">
        <v>39</v>
      </c>
      <c r="B21" s="21" t="s">
        <v>40</v>
      </c>
      <c r="C21" s="22"/>
      <c r="D21" s="13">
        <v>3823.7</v>
      </c>
      <c r="E21" s="13">
        <v>0</v>
      </c>
      <c r="F21" s="13">
        <v>0</v>
      </c>
    </row>
    <row r="22" spans="1:6" s="15" customFormat="1" ht="75.75" customHeight="1">
      <c r="A22" s="8" t="s">
        <v>41</v>
      </c>
      <c r="B22" s="21" t="s">
        <v>42</v>
      </c>
      <c r="C22" s="22"/>
      <c r="D22" s="13">
        <v>2239.6</v>
      </c>
      <c r="E22" s="13">
        <v>0</v>
      </c>
      <c r="F22" s="13">
        <v>0</v>
      </c>
    </row>
    <row r="23" spans="1:6" s="15" customFormat="1" ht="93.75" customHeight="1">
      <c r="A23" s="8" t="s">
        <v>51</v>
      </c>
      <c r="B23" s="21" t="s">
        <v>52</v>
      </c>
      <c r="C23" s="22"/>
      <c r="D23" s="13">
        <v>274664.3</v>
      </c>
      <c r="E23" s="13">
        <v>421473.9</v>
      </c>
      <c r="F23" s="13">
        <v>485718.1</v>
      </c>
    </row>
    <row r="24" spans="1:6" s="15" customFormat="1" ht="44.25" customHeight="1">
      <c r="A24" s="8" t="s">
        <v>19</v>
      </c>
      <c r="B24" s="21" t="s">
        <v>15</v>
      </c>
      <c r="C24" s="22"/>
      <c r="D24" s="13">
        <v>22243.5</v>
      </c>
      <c r="E24" s="13">
        <v>4606.39154</v>
      </c>
      <c r="F24" s="13">
        <v>4606.340740000001</v>
      </c>
    </row>
    <row r="25" spans="1:6" s="15" customFormat="1" ht="55.5" customHeight="1">
      <c r="A25" s="8" t="s">
        <v>23</v>
      </c>
      <c r="B25" s="24" t="s">
        <v>45</v>
      </c>
      <c r="C25" s="24"/>
      <c r="D25" s="13">
        <v>1300.1</v>
      </c>
      <c r="E25" s="13">
        <v>0</v>
      </c>
      <c r="F25" s="13">
        <v>0</v>
      </c>
    </row>
    <row r="26" spans="1:6" s="15" customFormat="1" ht="55.5" customHeight="1">
      <c r="A26" s="8" t="s">
        <v>53</v>
      </c>
      <c r="B26" s="21" t="s">
        <v>54</v>
      </c>
      <c r="C26" s="22"/>
      <c r="D26" s="13">
        <v>34.4</v>
      </c>
      <c r="E26" s="13">
        <v>0</v>
      </c>
      <c r="F26" s="13">
        <v>0</v>
      </c>
    </row>
    <row r="27" spans="1:6" s="15" customFormat="1" ht="51" customHeight="1">
      <c r="A27" s="8" t="s">
        <v>43</v>
      </c>
      <c r="B27" s="21" t="s">
        <v>44</v>
      </c>
      <c r="C27" s="22"/>
      <c r="D27" s="20">
        <v>212257.4</v>
      </c>
      <c r="E27" s="13">
        <v>0</v>
      </c>
      <c r="F27" s="13">
        <v>0</v>
      </c>
    </row>
    <row r="28" spans="1:6" s="15" customFormat="1" ht="56.25" customHeight="1">
      <c r="A28" s="8" t="s">
        <v>30</v>
      </c>
      <c r="B28" s="21" t="s">
        <v>31</v>
      </c>
      <c r="C28" s="22"/>
      <c r="D28" s="13">
        <v>433748</v>
      </c>
      <c r="E28" s="13">
        <v>52696.8</v>
      </c>
      <c r="F28" s="13">
        <v>523800</v>
      </c>
    </row>
    <row r="29" spans="1:6" s="15" customFormat="1" ht="30" customHeight="1">
      <c r="A29" s="8" t="s">
        <v>18</v>
      </c>
      <c r="B29" s="24" t="s">
        <v>11</v>
      </c>
      <c r="C29" s="24"/>
      <c r="D29" s="13">
        <v>1010767.5</v>
      </c>
      <c r="E29" s="13">
        <v>824841.1</v>
      </c>
      <c r="F29" s="13">
        <v>824771.7</v>
      </c>
    </row>
    <row r="30" spans="1:6" s="15" customFormat="1" ht="42" customHeight="1">
      <c r="A30" s="8" t="s">
        <v>37</v>
      </c>
      <c r="B30" s="24" t="s">
        <v>14</v>
      </c>
      <c r="C30" s="24"/>
      <c r="D30" s="13">
        <f>SUM(D31:D35)</f>
        <v>3108582.5899999994</v>
      </c>
      <c r="E30" s="13">
        <f>SUM(E31:E35)</f>
        <v>3042156.9899999993</v>
      </c>
      <c r="F30" s="13">
        <f>SUM(F31:F35)</f>
        <v>3044184.589999999</v>
      </c>
    </row>
    <row r="31" spans="1:6" s="15" customFormat="1" ht="54.75" customHeight="1">
      <c r="A31" s="8" t="s">
        <v>28</v>
      </c>
      <c r="B31" s="24" t="s">
        <v>12</v>
      </c>
      <c r="C31" s="24"/>
      <c r="D31" s="13">
        <v>3089819.7899999996</v>
      </c>
      <c r="E31" s="13">
        <v>3027019.9899999993</v>
      </c>
      <c r="F31" s="13">
        <v>3029058.889999999</v>
      </c>
    </row>
    <row r="32" spans="1:6" s="15" customFormat="1" ht="69.75" customHeight="1">
      <c r="A32" s="8" t="s">
        <v>29</v>
      </c>
      <c r="B32" s="21" t="s">
        <v>47</v>
      </c>
      <c r="C32" s="22"/>
      <c r="D32" s="13">
        <v>69.9</v>
      </c>
      <c r="E32" s="14">
        <v>73.2</v>
      </c>
      <c r="F32" s="14">
        <v>77</v>
      </c>
    </row>
    <row r="33" spans="1:6" s="15" customFormat="1" ht="119.25" customHeight="1">
      <c r="A33" s="8" t="s">
        <v>25</v>
      </c>
      <c r="B33" s="24" t="s">
        <v>63</v>
      </c>
      <c r="C33" s="24"/>
      <c r="D33" s="13">
        <v>3621.4</v>
      </c>
      <c r="E33" s="14">
        <v>0</v>
      </c>
      <c r="F33" s="14">
        <v>0</v>
      </c>
    </row>
    <row r="34" spans="1:6" s="15" customFormat="1" ht="69" customHeight="1">
      <c r="A34" s="8" t="s">
        <v>26</v>
      </c>
      <c r="B34" s="24" t="s">
        <v>57</v>
      </c>
      <c r="C34" s="24"/>
      <c r="D34" s="13">
        <v>5720.6</v>
      </c>
      <c r="E34" s="14">
        <v>5713.3</v>
      </c>
      <c r="F34" s="14">
        <v>5698.9</v>
      </c>
    </row>
    <row r="35" spans="1:6" s="15" customFormat="1" ht="87" customHeight="1">
      <c r="A35" s="8" t="s">
        <v>27</v>
      </c>
      <c r="B35" s="24" t="s">
        <v>55</v>
      </c>
      <c r="C35" s="24"/>
      <c r="D35" s="13">
        <v>9350.9</v>
      </c>
      <c r="E35" s="14">
        <v>9350.5</v>
      </c>
      <c r="F35" s="14">
        <v>9349.8</v>
      </c>
    </row>
    <row r="36" spans="1:6" s="15" customFormat="1" ht="47.25" customHeight="1">
      <c r="A36" s="8" t="s">
        <v>32</v>
      </c>
      <c r="B36" s="21" t="s">
        <v>33</v>
      </c>
      <c r="C36" s="22"/>
      <c r="D36" s="13">
        <v>17482.5</v>
      </c>
      <c r="E36" s="14">
        <v>0</v>
      </c>
      <c r="F36" s="14">
        <v>0</v>
      </c>
    </row>
    <row r="37" spans="1:6" s="15" customFormat="1" ht="22.5" customHeight="1">
      <c r="A37" s="11" t="s">
        <v>5</v>
      </c>
      <c r="B37" s="30"/>
      <c r="C37" s="31"/>
      <c r="D37" s="13">
        <f>D11+D12</f>
        <v>9251514.49</v>
      </c>
      <c r="E37" s="13">
        <f>E11+E12</f>
        <v>7606389.08154</v>
      </c>
      <c r="F37" s="13">
        <f>F11+F12</f>
        <v>8093333.130739998</v>
      </c>
    </row>
    <row r="38" spans="2:6" ht="15.75">
      <c r="B38" s="29"/>
      <c r="C38" s="29"/>
      <c r="D38" s="6"/>
      <c r="F38" s="17" t="s">
        <v>35</v>
      </c>
    </row>
  </sheetData>
  <sheetProtection/>
  <mergeCells count="36">
    <mergeCell ref="B28:C28"/>
    <mergeCell ref="B16:C16"/>
    <mergeCell ref="B13:C13"/>
    <mergeCell ref="B17:C17"/>
    <mergeCell ref="B20:C20"/>
    <mergeCell ref="B23:C23"/>
    <mergeCell ref="B26:C26"/>
    <mergeCell ref="B14:C14"/>
    <mergeCell ref="B15:C15"/>
    <mergeCell ref="B38:C38"/>
    <mergeCell ref="B29:C29"/>
    <mergeCell ref="B34:C34"/>
    <mergeCell ref="B32:C32"/>
    <mergeCell ref="B8:C9"/>
    <mergeCell ref="B18:C18"/>
    <mergeCell ref="B24:C24"/>
    <mergeCell ref="B19:C19"/>
    <mergeCell ref="B37:C37"/>
    <mergeCell ref="B33:C33"/>
    <mergeCell ref="A8:A9"/>
    <mergeCell ref="B25:C25"/>
    <mergeCell ref="B21:C21"/>
    <mergeCell ref="D8:F8"/>
    <mergeCell ref="B1:F1"/>
    <mergeCell ref="B2:F2"/>
    <mergeCell ref="A4:F6"/>
    <mergeCell ref="B36:C36"/>
    <mergeCell ref="B3:D3"/>
    <mergeCell ref="B30:C30"/>
    <mergeCell ref="B12:C12"/>
    <mergeCell ref="B11:C11"/>
    <mergeCell ref="B35:C35"/>
    <mergeCell ref="B27:C27"/>
    <mergeCell ref="B22:C22"/>
    <mergeCell ref="B10:C10"/>
    <mergeCell ref="B31:C31"/>
  </mergeCells>
  <printOptions/>
  <pageMargins left="0.7480314960629921" right="0.2755905511811024" top="0.5905511811023623" bottom="0.2755905511811024" header="0.15748031496062992" footer="0.196850393700787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Кузнецова Алла Валерьевна</dc:creator>
  <cp:keywords/>
  <dc:description/>
  <cp:lastModifiedBy>Сигов Павел Михайлович</cp:lastModifiedBy>
  <cp:lastPrinted>2019-06-20T09:32:26Z</cp:lastPrinted>
  <dcterms:created xsi:type="dcterms:W3CDTF">2013-03-25T06:28:24Z</dcterms:created>
  <dcterms:modified xsi:type="dcterms:W3CDTF">2019-07-08T11:15:21Z</dcterms:modified>
  <cp:category/>
  <cp:version/>
  <cp:contentType/>
  <cp:contentStatus/>
  <cp:revision>1</cp:revision>
</cp:coreProperties>
</file>