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28455" windowHeight="12120"/>
  </bookViews>
  <sheets>
    <sheet name="Приложение" sheetId="2" r:id="rId1"/>
  </sheets>
  <definedNames>
    <definedName name="_xlnm.Print_Titles" localSheetId="0">Приложение!$13:$13</definedName>
    <definedName name="_xlnm.Print_Area" localSheetId="0">Приложение!$A$4:$E$53</definedName>
  </definedNames>
  <calcPr calcId="145621"/>
</workbook>
</file>

<file path=xl/calcChain.xml><?xml version="1.0" encoding="utf-8"?>
<calcChain xmlns="http://schemas.openxmlformats.org/spreadsheetml/2006/main">
  <c r="C46" i="2" l="1"/>
  <c r="C50" i="2" l="1"/>
  <c r="E48" i="2"/>
  <c r="D48" i="2"/>
  <c r="C48" i="2"/>
  <c r="E38" i="2"/>
  <c r="D38" i="2"/>
  <c r="C38" i="2"/>
  <c r="E19" i="2"/>
  <c r="D19" i="2"/>
  <c r="C19" i="2"/>
  <c r="D16" i="2" l="1"/>
  <c r="D15" i="2" s="1"/>
  <c r="D52" i="2" s="1"/>
  <c r="E16" i="2"/>
  <c r="E15" i="2" s="1"/>
  <c r="E52" i="2" s="1"/>
  <c r="C16" i="2"/>
  <c r="C15" i="2" s="1"/>
  <c r="C52" i="2" s="1"/>
</calcChain>
</file>

<file path=xl/sharedStrings.xml><?xml version="1.0" encoding="utf-8"?>
<sst xmlns="http://schemas.openxmlformats.org/spreadsheetml/2006/main" count="91" uniqueCount="91">
  <si>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</si>
  <si>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</si>
  <si>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</si>
  <si>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</si>
  <si>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</si>
  <si>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</si>
  <si>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</si>
  <si>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</si>
  <si>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</si>
  <si>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</si>
  <si>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</si>
  <si>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</si>
  <si>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</si>
  <si>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</si>
  <si>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</si>
  <si>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</si>
  <si>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</si>
  <si>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</si>
  <si>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</si>
  <si>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</si>
  <si>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</si>
  <si>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</si>
  <si>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</si>
  <si>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Приложение № 2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</si>
  <si>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</si>
  <si>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</si>
  <si>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</si>
  <si>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</si>
  <si>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</si>
  <si>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</si>
  <si>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</si>
  <si>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</si>
  <si>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</si>
  <si>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</si>
  <si>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</si>
  <si>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</si>
  <si>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Бюджету города Вологды на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2025 и 2026 годов</t>
  </si>
  <si>
    <t xml:space="preserve"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
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</si>
  <si>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</si>
  <si>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</si>
  <si>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</si>
  <si>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</si>
  <si>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</si>
  <si>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2026 год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</si>
  <si>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</si>
  <si>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</si>
  <si>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</si>
  <si>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</si>
  <si>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000 2 02 15009 04 0000 150</t>
  </si>
  <si>
    <t>000 2 02 20000 00 0000 150</t>
  </si>
  <si>
    <t>000 2 02 20077 04 0000 150</t>
  </si>
  <si>
    <t>000 2 02 25021 04 0000 150</t>
  </si>
  <si>
    <t>000 2 02 25065 04 0000 150</t>
  </si>
  <si>
    <t>000 2 02 25171 04 0000 150</t>
  </si>
  <si>
    <t>000 2 02 25172 04 0000 150</t>
  </si>
  <si>
    <t>000 2 02 25242 04 0000 150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</si>
  <si>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</si>
  <si>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</si>
  <si>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</si>
  <si>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</si>
  <si>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</si>
  <si>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</si>
  <si>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000 2 02 25555 04 0000 150</t>
  </si>
  <si>
    <t>000 2 02 29999 04 0000 150</t>
  </si>
  <si>
    <t>000 2 02 30000 00 0000 150</t>
  </si>
  <si>
    <t>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</si>
  <si>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</si>
  <si>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</si>
  <si>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</si>
  <si>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</si>
  <si>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</si>
  <si>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</si>
  <si>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</si>
  <si>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</si>
  <si>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</si>
  <si>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</si>
  <si>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</si>
  <si>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</si>
  <si>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2024 ГОД И ПЛАНОВЫЙ ПЕРИОД 2025 И 2026 ГОДОВ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</si>
  <si>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</si>
  <si>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</si>
  <si>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000 2 02 25353 04 0000 150</t>
  </si>
  <si>
    <t>Субсидии бюджетам городских округов на создание школ креативных индустрий</t>
  </si>
  <si>
    <t>000 2 02 25494 04 0000 150</t>
  </si>
  <si>
    <t>Субсидии бюджетам городских округов в целях софинансирования расходных обязательств субъектов Российской Федерации и г. Байконура,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</si>
  <si>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</si>
  <si>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</si>
  <si>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к решению Вологодской городской Думы</t>
  </si>
  <si>
    <t>».</t>
  </si>
  <si>
    <t>«Приложение № 2</t>
  </si>
  <si>
    <t>от 15 февраля 2024 года № 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</si>
</sst>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2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1" fillId="2" borderId="2" xfId="0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zoomScaleNormal="100" workbookViewId="0">
      <selection activeCell="K14" sqref="K14"/>
    </sheetView>
  </sheetViews>
  <sheetFormatPr defaultRowHeight="15.75" x14ac:dyDescent="0.25"/>
  <cols>
    <col min="1" max="1" width="28" style="2" customWidth="1"/>
    <col min="2" max="2" width="53" style="10" customWidth="1"/>
    <col min="3" max="3" width="17.85546875" style="12" customWidth="1"/>
    <col min="4" max="4" width="17.5703125" style="12" customWidth="1"/>
    <col min="5" max="5" width="17.42578125" style="12" customWidth="1"/>
    <col min="6" max="16384" width="9.140625" style="2"/>
  </cols>
  <sheetData>
    <row r="1" spans="1:5" x14ac:dyDescent="0.25">
      <c r="A1" s="38" t="s">
        <v>23</v>
      </c>
      <c r="B1" s="38"/>
      <c r="C1" s="38"/>
      <c r="D1" s="38"/>
      <c r="E1" s="38"/>
    </row>
    <row r="2" spans="1:5" x14ac:dyDescent="0.25">
      <c r="A2" s="38" t="s">
        <v>87</v>
      </c>
      <c r="B2" s="38"/>
      <c r="C2" s="38"/>
      <c r="D2" s="38"/>
      <c r="E2" s="38"/>
    </row>
    <row r="3" spans="1:5" x14ac:dyDescent="0.25">
      <c r="A3" s="38" t="s">
        <v>90</v>
      </c>
      <c r="B3" s="38"/>
      <c r="C3" s="38"/>
      <c r="D3" s="38"/>
      <c r="E3" s="38"/>
    </row>
    <row r="4" spans="1:5" x14ac:dyDescent="0.25">
      <c r="A4" s="1"/>
      <c r="B4" s="32" t="s">
        <v>89</v>
      </c>
      <c r="C4" s="32"/>
      <c r="D4" s="32"/>
      <c r="E4" s="32"/>
    </row>
    <row r="5" spans="1:5" ht="30.75" customHeight="1" x14ac:dyDescent="0.25">
      <c r="A5" s="1"/>
      <c r="B5" s="32" t="s">
        <v>36</v>
      </c>
      <c r="C5" s="32"/>
      <c r="D5" s="32"/>
      <c r="E5" s="32"/>
    </row>
    <row r="6" spans="1:5" x14ac:dyDescent="0.25">
      <c r="A6" s="1"/>
      <c r="B6" s="32"/>
      <c r="C6" s="32"/>
      <c r="D6" s="3"/>
      <c r="E6" s="3"/>
    </row>
    <row r="7" spans="1:5" x14ac:dyDescent="0.25">
      <c r="A7" s="33" t="s">
        <v>78</v>
      </c>
      <c r="B7" s="33"/>
      <c r="C7" s="33"/>
      <c r="D7" s="33"/>
      <c r="E7" s="33"/>
    </row>
    <row r="8" spans="1:5" x14ac:dyDescent="0.25">
      <c r="A8" s="33"/>
      <c r="B8" s="33"/>
      <c r="C8" s="33"/>
      <c r="D8" s="33"/>
      <c r="E8" s="33"/>
    </row>
    <row r="9" spans="1:5" ht="24" customHeight="1" x14ac:dyDescent="0.25">
      <c r="A9" s="33"/>
      <c r="B9" s="33"/>
      <c r="C9" s="33"/>
      <c r="D9" s="33"/>
      <c r="E9" s="33"/>
    </row>
    <row r="10" spans="1:5" x14ac:dyDescent="0.25">
      <c r="A10" s="1"/>
      <c r="B10" s="4"/>
      <c r="C10" s="1"/>
      <c r="D10" s="5"/>
      <c r="E10" s="6" t="s">
        <v>0</v>
      </c>
    </row>
    <row r="11" spans="1:5" ht="27.75" customHeight="1" x14ac:dyDescent="0.25">
      <c r="A11" s="34" t="s">
        <v>1</v>
      </c>
      <c r="B11" s="35" t="s">
        <v>2</v>
      </c>
      <c r="C11" s="37" t="s">
        <v>3</v>
      </c>
      <c r="D11" s="37"/>
      <c r="E11" s="37"/>
    </row>
    <row r="12" spans="1:5" ht="33" customHeight="1" x14ac:dyDescent="0.25">
      <c r="A12" s="34"/>
      <c r="B12" s="36"/>
      <c r="C12" s="13" t="s">
        <v>24</v>
      </c>
      <c r="D12" s="7" t="s">
        <v>33</v>
      </c>
      <c r="E12" s="7" t="s">
        <v>43</v>
      </c>
    </row>
    <row r="13" spans="1:5" x14ac:dyDescent="0.25">
      <c r="A13" s="8">
        <v>1</v>
      </c>
      <c r="B13" s="11">
        <v>2</v>
      </c>
      <c r="C13" s="14">
        <v>3</v>
      </c>
      <c r="D13" s="8">
        <v>3.71428571428571</v>
      </c>
      <c r="E13" s="9">
        <v>5</v>
      </c>
    </row>
    <row r="14" spans="1:5" x14ac:dyDescent="0.25">
      <c r="A14" s="16" t="s">
        <v>44</v>
      </c>
      <c r="B14" s="25" t="s">
        <v>4</v>
      </c>
      <c r="C14" s="15">
        <v>4592448.0999999996</v>
      </c>
      <c r="D14" s="20">
        <v>4693196.0999999996</v>
      </c>
      <c r="E14" s="20">
        <v>4854568.2</v>
      </c>
    </row>
    <row r="15" spans="1:5" x14ac:dyDescent="0.25">
      <c r="A15" s="16" t="s">
        <v>45</v>
      </c>
      <c r="B15" s="25" t="s">
        <v>5</v>
      </c>
      <c r="C15" s="15">
        <f>C16+C48+C50</f>
        <v>16031015.660350002</v>
      </c>
      <c r="D15" s="15">
        <f>D16+D48+D50</f>
        <v>10866046.465320002</v>
      </c>
      <c r="E15" s="15">
        <f>E16+E48+E50</f>
        <v>8646784.9179899991</v>
      </c>
    </row>
    <row r="16" spans="1:5" ht="47.25" x14ac:dyDescent="0.25">
      <c r="A16" s="16" t="s">
        <v>46</v>
      </c>
      <c r="B16" s="25" t="s">
        <v>6</v>
      </c>
      <c r="C16" s="15">
        <f>C17+C19+C38+C46</f>
        <v>16017718.850350002</v>
      </c>
      <c r="D16" s="15">
        <f>D17+D19+D38+D46</f>
        <v>10865636.465320002</v>
      </c>
      <c r="E16" s="15">
        <f>E17+E19+E38+E46</f>
        <v>8646402.2688499987</v>
      </c>
    </row>
    <row r="17" spans="1:5" ht="31.5" x14ac:dyDescent="0.25">
      <c r="A17" s="16" t="s">
        <v>47</v>
      </c>
      <c r="B17" s="25" t="s">
        <v>7</v>
      </c>
      <c r="C17" s="15">
        <v>1100609.8</v>
      </c>
      <c r="D17" s="15">
        <v>1145089.8</v>
      </c>
      <c r="E17" s="15">
        <v>1187952.2</v>
      </c>
    </row>
    <row r="18" spans="1:5" ht="67.5" customHeight="1" x14ac:dyDescent="0.25">
      <c r="A18" s="16" t="s">
        <v>48</v>
      </c>
      <c r="B18" s="25" t="s">
        <v>8</v>
      </c>
      <c r="C18" s="15">
        <v>1100609.8</v>
      </c>
      <c r="D18" s="15">
        <v>1145089.8</v>
      </c>
      <c r="E18" s="15">
        <v>1187952.2</v>
      </c>
    </row>
    <row r="19" spans="1:5" ht="31.5" x14ac:dyDescent="0.25">
      <c r="A19" s="16" t="s">
        <v>49</v>
      </c>
      <c r="B19" s="25" t="s">
        <v>9</v>
      </c>
      <c r="C19" s="15">
        <f>SUM(C20:C37)</f>
        <v>9140485.9844199996</v>
      </c>
      <c r="D19" s="15">
        <f>SUM(D20:D37)</f>
        <v>4178338.99939</v>
      </c>
      <c r="E19" s="15">
        <f>SUM(E20:E37)</f>
        <v>1680438.2610200001</v>
      </c>
    </row>
    <row r="20" spans="1:5" ht="47.25" x14ac:dyDescent="0.25">
      <c r="A20" s="16" t="s">
        <v>50</v>
      </c>
      <c r="B20" s="25" t="s">
        <v>25</v>
      </c>
      <c r="C20" s="24">
        <v>940674.78399999999</v>
      </c>
      <c r="D20" s="24">
        <v>2364968.0589999999</v>
      </c>
      <c r="E20" s="24">
        <v>21662.1</v>
      </c>
    </row>
    <row r="21" spans="1:5" ht="63" x14ac:dyDescent="0.25">
      <c r="A21" s="19" t="s">
        <v>51</v>
      </c>
      <c r="B21" s="26" t="s">
        <v>20</v>
      </c>
      <c r="C21" s="24">
        <v>342504.2</v>
      </c>
      <c r="D21" s="15"/>
      <c r="E21" s="15"/>
    </row>
    <row r="22" spans="1:5" ht="63" x14ac:dyDescent="0.25">
      <c r="A22" s="19" t="s">
        <v>52</v>
      </c>
      <c r="B22" s="26" t="s">
        <v>26</v>
      </c>
      <c r="C22" s="24">
        <v>50477.5</v>
      </c>
      <c r="D22" s="15"/>
      <c r="E22" s="15"/>
    </row>
    <row r="23" spans="1:5" ht="67.5" customHeight="1" x14ac:dyDescent="0.25">
      <c r="A23" s="19" t="s">
        <v>79</v>
      </c>
      <c r="B23" s="26" t="s">
        <v>80</v>
      </c>
      <c r="C23" s="24">
        <v>49574.6</v>
      </c>
      <c r="D23" s="15"/>
      <c r="E23" s="15"/>
    </row>
    <row r="24" spans="1:5" ht="130.5" customHeight="1" x14ac:dyDescent="0.25">
      <c r="A24" s="19" t="s">
        <v>53</v>
      </c>
      <c r="B24" s="26" t="s">
        <v>38</v>
      </c>
      <c r="C24" s="24">
        <v>7687.86319</v>
      </c>
      <c r="D24" s="15"/>
      <c r="E24" s="15"/>
    </row>
    <row r="25" spans="1:5" ht="115.5" customHeight="1" x14ac:dyDescent="0.25">
      <c r="A25" s="19" t="s">
        <v>54</v>
      </c>
      <c r="B25" s="26" t="s">
        <v>39</v>
      </c>
      <c r="C25" s="15">
        <v>42346.944450000003</v>
      </c>
      <c r="D25" s="15"/>
      <c r="E25" s="15"/>
    </row>
    <row r="26" spans="1:5" ht="69.75" customHeight="1" x14ac:dyDescent="0.25">
      <c r="A26" s="16" t="s">
        <v>55</v>
      </c>
      <c r="B26" s="25" t="s">
        <v>37</v>
      </c>
      <c r="C26" s="15">
        <v>441506.41</v>
      </c>
      <c r="D26" s="15"/>
      <c r="E26" s="15"/>
    </row>
    <row r="27" spans="1:5" ht="78.75" x14ac:dyDescent="0.25">
      <c r="A27" s="16" t="s">
        <v>56</v>
      </c>
      <c r="B27" s="26" t="s">
        <v>21</v>
      </c>
      <c r="C27" s="15">
        <v>287262.77010000002</v>
      </c>
      <c r="D27" s="15">
        <v>280779.38</v>
      </c>
      <c r="E27" s="15">
        <v>272798.20624999999</v>
      </c>
    </row>
    <row r="28" spans="1:5" ht="70.5" customHeight="1" x14ac:dyDescent="0.25">
      <c r="A28" s="16" t="s">
        <v>57</v>
      </c>
      <c r="B28" s="26" t="s">
        <v>30</v>
      </c>
      <c r="C28" s="15">
        <v>61539.105000000003</v>
      </c>
      <c r="D28" s="15"/>
      <c r="E28" s="15"/>
    </row>
    <row r="29" spans="1:5" ht="41.25" customHeight="1" x14ac:dyDescent="0.25">
      <c r="A29" s="16" t="s">
        <v>81</v>
      </c>
      <c r="B29" s="27" t="s">
        <v>82</v>
      </c>
      <c r="C29" s="15">
        <v>45222.6</v>
      </c>
      <c r="D29" s="15"/>
      <c r="E29" s="15"/>
    </row>
    <row r="30" spans="1:5" ht="63" x14ac:dyDescent="0.25">
      <c r="A30" s="16" t="s">
        <v>58</v>
      </c>
      <c r="B30" s="26" t="s">
        <v>40</v>
      </c>
      <c r="C30" s="15">
        <v>1210415.8345599999</v>
      </c>
      <c r="D30" s="15">
        <v>543944.02300000004</v>
      </c>
      <c r="E30" s="15">
        <v>525574.6</v>
      </c>
    </row>
    <row r="31" spans="1:5" ht="94.5" x14ac:dyDescent="0.25">
      <c r="A31" s="16" t="s">
        <v>59</v>
      </c>
      <c r="B31" s="28" t="s">
        <v>27</v>
      </c>
      <c r="C31" s="15">
        <v>27179.720490000003</v>
      </c>
      <c r="D31" s="15">
        <v>23925.18273</v>
      </c>
      <c r="E31" s="15">
        <v>91039.314459999994</v>
      </c>
    </row>
    <row r="32" spans="1:5" ht="181.5" customHeight="1" x14ac:dyDescent="0.25">
      <c r="A32" s="16" t="s">
        <v>83</v>
      </c>
      <c r="B32" s="28" t="s">
        <v>84</v>
      </c>
      <c r="C32" s="15">
        <v>153068.79999999999</v>
      </c>
      <c r="D32" s="15"/>
      <c r="E32" s="15"/>
    </row>
    <row r="33" spans="1:5" ht="47.25" x14ac:dyDescent="0.25">
      <c r="A33" s="21" t="s">
        <v>60</v>
      </c>
      <c r="B33" s="29" t="s">
        <v>10</v>
      </c>
      <c r="C33" s="22">
        <v>7705.2899299999999</v>
      </c>
      <c r="D33" s="15">
        <v>5969.3106600000001</v>
      </c>
      <c r="E33" s="15">
        <v>5755.94031</v>
      </c>
    </row>
    <row r="34" spans="1:5" ht="31.5" x14ac:dyDescent="0.25">
      <c r="A34" s="16" t="s">
        <v>61</v>
      </c>
      <c r="B34" s="28" t="s">
        <v>11</v>
      </c>
      <c r="C34" s="15">
        <v>2776.9</v>
      </c>
      <c r="D34" s="15">
        <v>2231.6</v>
      </c>
      <c r="E34" s="15">
        <v>25031.200000000001</v>
      </c>
    </row>
    <row r="35" spans="1:5" ht="47.25" x14ac:dyDescent="0.25">
      <c r="A35" s="16" t="s">
        <v>62</v>
      </c>
      <c r="B35" s="28" t="s">
        <v>12</v>
      </c>
      <c r="C35" s="15">
        <v>174796.06451</v>
      </c>
      <c r="D35" s="15"/>
      <c r="E35" s="15"/>
    </row>
    <row r="36" spans="1:5" ht="48" customHeight="1" x14ac:dyDescent="0.25">
      <c r="A36" s="16" t="s">
        <v>85</v>
      </c>
      <c r="B36" s="28" t="s">
        <v>86</v>
      </c>
      <c r="C36" s="15">
        <v>1086511.74416</v>
      </c>
      <c r="D36" s="15"/>
      <c r="E36" s="15"/>
    </row>
    <row r="37" spans="1:5" ht="22.5" customHeight="1" x14ac:dyDescent="0.25">
      <c r="A37" s="16" t="s">
        <v>63</v>
      </c>
      <c r="B37" s="25" t="s">
        <v>13</v>
      </c>
      <c r="C37" s="15">
        <v>4209234.85403</v>
      </c>
      <c r="D37" s="15">
        <v>956521.44400000002</v>
      </c>
      <c r="E37" s="15">
        <v>738576.9</v>
      </c>
    </row>
    <row r="38" spans="1:5" ht="31.5" x14ac:dyDescent="0.25">
      <c r="A38" s="16" t="s">
        <v>64</v>
      </c>
      <c r="B38" s="25" t="s">
        <v>14</v>
      </c>
      <c r="C38" s="15">
        <f>SUM(C39:C45)</f>
        <v>5174757.0659300014</v>
      </c>
      <c r="D38" s="15">
        <f>SUM(D39:D45)</f>
        <v>5542207.665930002</v>
      </c>
      <c r="E38" s="15">
        <f>SUM(E39:E45)</f>
        <v>5778011.8078299994</v>
      </c>
    </row>
    <row r="39" spans="1:5" ht="47.25" x14ac:dyDescent="0.25">
      <c r="A39" s="16" t="s">
        <v>65</v>
      </c>
      <c r="B39" s="25" t="s">
        <v>15</v>
      </c>
      <c r="C39" s="15">
        <v>4970610.9200000009</v>
      </c>
      <c r="D39" s="15">
        <v>5336847.120000001</v>
      </c>
      <c r="E39" s="15">
        <v>5567745.7199999997</v>
      </c>
    </row>
    <row r="40" spans="1:5" ht="78.75" x14ac:dyDescent="0.25">
      <c r="A40" s="16" t="s">
        <v>66</v>
      </c>
      <c r="B40" s="25" t="s">
        <v>16</v>
      </c>
      <c r="C40" s="15">
        <v>36.200000000000003</v>
      </c>
      <c r="D40" s="15">
        <v>38.200000000000003</v>
      </c>
      <c r="E40" s="15">
        <v>247</v>
      </c>
    </row>
    <row r="41" spans="1:5" ht="141.75" x14ac:dyDescent="0.25">
      <c r="A41" s="16" t="s">
        <v>67</v>
      </c>
      <c r="B41" s="25" t="s">
        <v>28</v>
      </c>
      <c r="C41" s="15">
        <v>2865.2</v>
      </c>
      <c r="D41" s="15">
        <v>2988.4</v>
      </c>
      <c r="E41" s="15">
        <v>3099</v>
      </c>
    </row>
    <row r="42" spans="1:5" ht="94.5" x14ac:dyDescent="0.25">
      <c r="A42" s="16" t="s">
        <v>68</v>
      </c>
      <c r="B42" s="25" t="s">
        <v>29</v>
      </c>
      <c r="C42" s="15">
        <v>4200</v>
      </c>
      <c r="D42" s="15">
        <v>3917.2</v>
      </c>
      <c r="E42" s="15">
        <v>4085</v>
      </c>
    </row>
    <row r="43" spans="1:5" ht="94.5" x14ac:dyDescent="0.25">
      <c r="A43" s="16" t="s">
        <v>69</v>
      </c>
      <c r="B43" s="25" t="s">
        <v>41</v>
      </c>
      <c r="C43" s="15">
        <v>17848.445929999998</v>
      </c>
      <c r="D43" s="15">
        <v>17848.445929999998</v>
      </c>
      <c r="E43" s="15">
        <v>21510.787829999997</v>
      </c>
    </row>
    <row r="44" spans="1:5" ht="141.75" x14ac:dyDescent="0.25">
      <c r="A44" s="16" t="s">
        <v>70</v>
      </c>
      <c r="B44" s="25" t="s">
        <v>42</v>
      </c>
      <c r="C44" s="15">
        <v>151529</v>
      </c>
      <c r="D44" s="15">
        <v>152900</v>
      </c>
      <c r="E44" s="15">
        <v>153664.5</v>
      </c>
    </row>
    <row r="45" spans="1:5" ht="31.5" x14ac:dyDescent="0.25">
      <c r="A45" s="16" t="s">
        <v>71</v>
      </c>
      <c r="B45" s="25" t="s">
        <v>22</v>
      </c>
      <c r="C45" s="15">
        <v>27667.3</v>
      </c>
      <c r="D45" s="15">
        <v>27668.3</v>
      </c>
      <c r="E45" s="15">
        <v>27659.8</v>
      </c>
    </row>
    <row r="46" spans="1:5" x14ac:dyDescent="0.25">
      <c r="A46" s="16" t="s">
        <v>72</v>
      </c>
      <c r="B46" s="30" t="s">
        <v>17</v>
      </c>
      <c r="C46" s="15">
        <f>SUM(C47:C47)</f>
        <v>601866</v>
      </c>
      <c r="D46" s="15"/>
      <c r="E46" s="15"/>
    </row>
    <row r="47" spans="1:5" ht="31.5" x14ac:dyDescent="0.25">
      <c r="A47" s="16" t="s">
        <v>73</v>
      </c>
      <c r="B47" s="25" t="s">
        <v>18</v>
      </c>
      <c r="C47" s="15">
        <v>601866</v>
      </c>
      <c r="D47" s="15"/>
      <c r="E47" s="15"/>
    </row>
    <row r="48" spans="1:5" ht="47.25" x14ac:dyDescent="0.25">
      <c r="A48" s="16" t="s">
        <v>74</v>
      </c>
      <c r="B48" s="25" t="s">
        <v>34</v>
      </c>
      <c r="C48" s="15">
        <f>SUM(C49)</f>
        <v>410</v>
      </c>
      <c r="D48" s="15">
        <f>SUM(D49)</f>
        <v>410</v>
      </c>
      <c r="E48" s="15">
        <f t="shared" ref="E48" si="0">SUM(E49)</f>
        <v>382.64913999999999</v>
      </c>
    </row>
    <row r="49" spans="1:5" ht="47.25" x14ac:dyDescent="0.25">
      <c r="A49" s="16" t="s">
        <v>75</v>
      </c>
      <c r="B49" s="25" t="s">
        <v>31</v>
      </c>
      <c r="C49" s="15">
        <v>410</v>
      </c>
      <c r="D49" s="15">
        <v>410</v>
      </c>
      <c r="E49" s="15">
        <v>382.64913999999999</v>
      </c>
    </row>
    <row r="50" spans="1:5" x14ac:dyDescent="0.25">
      <c r="A50" s="16" t="s">
        <v>76</v>
      </c>
      <c r="B50" s="25" t="s">
        <v>35</v>
      </c>
      <c r="C50" s="15">
        <f>C51</f>
        <v>12886.81</v>
      </c>
      <c r="D50" s="15"/>
      <c r="E50" s="15"/>
    </row>
    <row r="51" spans="1:5" ht="47.25" x14ac:dyDescent="0.25">
      <c r="A51" s="16" t="s">
        <v>77</v>
      </c>
      <c r="B51" s="25" t="s">
        <v>32</v>
      </c>
      <c r="C51" s="15">
        <v>12886.81</v>
      </c>
      <c r="D51" s="15"/>
      <c r="E51" s="15"/>
    </row>
    <row r="52" spans="1:5" x14ac:dyDescent="0.25">
      <c r="A52" s="23" t="s">
        <v>19</v>
      </c>
      <c r="B52" s="17"/>
      <c r="C52" s="15">
        <f>C14+C15</f>
        <v>20623463.760350004</v>
      </c>
      <c r="D52" s="15">
        <f>D14+D15</f>
        <v>15559242.565320002</v>
      </c>
      <c r="E52" s="15">
        <f>E14+E15</f>
        <v>13501353.117989998</v>
      </c>
    </row>
    <row r="53" spans="1:5" x14ac:dyDescent="0.25">
      <c r="E53" s="31" t="s">
        <v>88</v>
      </c>
    </row>
    <row r="54" spans="1:5" x14ac:dyDescent="0.25">
      <c r="C54" s="18"/>
      <c r="D54" s="18"/>
      <c r="E54" s="18"/>
    </row>
    <row r="56" spans="1:5" x14ac:dyDescent="0.25">
      <c r="C56" s="18"/>
      <c r="D56" s="18"/>
      <c r="E56" s="18"/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2023-11-13T08:42:02Z</cp:lastPrinted>
  <dcterms:created xsi:type="dcterms:W3CDTF">2019-11-07T11:55:09Z</dcterms:created>
  <dcterms:modified xsi:type="dcterms:W3CDTF">2024-02-13T06:41:18Z</dcterms:modified>
</cp:coreProperties>
</file>