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1400" windowHeight="5835" tabRatio="0"/>
  </bookViews>
  <sheets>
    <sheet name="TDSheet" sheetId="1" r:id="rId1"/>
  </sheets>
  <definedNames>
    <definedName name="_xlnm.Print_Titles" localSheetId="0">TDSheet!$A:$E,TDSheet!$15:$15</definedName>
    <definedName name="_xlnm.Print_Area" localSheetId="0">TDSheet!$A$1:$E$30</definedName>
  </definedNames>
  <calcPr calcId="145621"/>
</workbook>
</file>

<file path=xl/calcChain.xml><?xml version="1.0" encoding="utf-8"?>
<calcChain xmlns="http://schemas.openxmlformats.org/spreadsheetml/2006/main">
  <c r="D22" i="1" l="1"/>
  <c r="E22" i="1"/>
  <c r="C22" i="1"/>
  <c r="E21" i="1"/>
  <c r="E16" i="1" s="1"/>
  <c r="D21" i="1"/>
  <c r="D16" i="1"/>
  <c r="C21" i="1"/>
  <c r="C16" i="1" s="1"/>
</calcChain>
</file>

<file path=xl/sharedStrings.xml><?xml version="1.0" encoding="utf-8"?>
<sst xmlns="http://schemas.openxmlformats.org/spreadsheetml/2006/main" count="27" uniqueCount="27">
  <si>
    <t>(тыс. руб.)</t>
  </si>
  <si>
    <t>Наименование</t>
  </si>
  <si>
    <t>Сумма</t>
  </si>
  <si>
    <t>1. ДОХОДЫ</t>
  </si>
  <si>
    <t>2. РАСХОДЫ</t>
  </si>
  <si>
    <t>1.4. Субсидии бюджетам городских округов на бюджетные инвестиции в объекты капитального строительства собственности муниципальных образований</t>
  </si>
  <si>
    <t xml:space="preserve"> </t>
  </si>
  <si>
    <t>1.3. 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</si>
  <si>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2.2. Капитальный ремонт и ремонт автомобильных дорог общего пользования местного значения и искусственных сооружений на них (включая проектирование соответствующих работ и проведение необходимых государственных экспертиз)</t>
  </si>
  <si>
    <t>2.3. Содержание автомобильных дорог общего пользования местного значения и искусственных сооружений на них</t>
  </si>
  <si>
    <t>2021 год</t>
  </si>
  <si>
    <t>2022 год</t>
  </si>
  <si>
    <t>2.1. Проектирование, строительство (реконструкцию) автомобильных дорог общего пользования местного значения и искусственных сооружений на них (включая разработку документации по планировке территории в целях размещения автомобильных дорог, инженерные изыскания, разработку проектной документации, проведение необходимых государственных экспертиз, выкуп земельных участков и подготовку территории строительства)</t>
  </si>
  <si>
    <t>к Бюджету города Вологды на 2021 год</t>
  </si>
  <si>
    <t>и плановый период 2022 и 2023 годов</t>
  </si>
  <si>
    <t>ОБЪЕМ ДОХОДОВ И РАСПРЕДЕЛЕНИЕ БЮДЖЕТНЫХ АССИГНОВАНИЙ ДОРОЖНОГО ФОНДА                                                                               МУНИЦИПАЛЬНОГО ОБРАЗОВАНИЯ «ГОРОД ВОЛОГДА» НА 2021 ГОД И ПЛАНОВЫЙ ПЕРИОД 2022 И 2023 ГОДОВ</t>
  </si>
  <si>
    <t>2023 год</t>
  </si>
  <si>
    <t>Приложение № 8</t>
  </si>
  <si>
    <t>1.2. 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</si>
  <si>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2.3.  Мероприятия в целях повышения уровня безопасности участников дорожного движения</t>
  </si>
  <si>
    <t>1.4. Субсидии бюджетам городских округов из Дорожного фонда Вологодской области</t>
  </si>
  <si>
    <t>Неиспользованный остаток 2020 года</t>
  </si>
  <si>
    <t>к решению Вологодской городской Думы</t>
  </si>
  <si>
    <t>"Приложение № 8</t>
  </si>
  <si>
    <t>".</t>
  </si>
  <si>
    <t>от 18 февраля 2021 года № 354</t>
  </si>
  <si>
    <t>1.1. Доходы от уплаты акцизов на автомобильный бензин, прямогонный бензин, дизельное топливо,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</si>
</sst>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_ ;[Red]\-#,##0.0\ "/>
    <numFmt numFmtId="166" formatCode="0.0"/>
  </numFmts>
  <fonts count="11" x14ac:knownFonts="1">
    <font>
      <sz val="8"/>
      <name val="Arial"/>
      <family val="2"/>
    </font>
    <font>
      <sz val="8"/>
      <name val="Times New Roman"/>
      <family val="2"/>
    </font>
    <font>
      <sz val="12"/>
      <name val="Times New Roman"/>
      <family val="1"/>
      <charset val="1"/>
    </font>
    <font>
      <sz val="14"/>
      <name val="Times New Roman"/>
      <family val="2"/>
    </font>
    <font>
      <sz val="14"/>
      <name val="Times New Roman"/>
      <family val="1"/>
      <charset val="1"/>
    </font>
    <font>
      <sz val="12"/>
      <name val="Times New Roman"/>
      <family val="2"/>
    </font>
    <font>
      <sz val="14"/>
      <name val="Times New Roman"/>
      <family val="1"/>
      <charset val="204"/>
    </font>
    <font>
      <sz val="12"/>
      <name val="Arial"/>
      <family val="2"/>
    </font>
    <font>
      <sz val="11"/>
      <name val="Times New Roman"/>
      <family val="2"/>
    </font>
    <font>
      <sz val="14"/>
      <name val="Arial"/>
      <family val="2"/>
    </font>
    <font>
      <sz val="14"/>
      <color rgb="FFFF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5" fillId="0" borderId="0" xfId="0" applyNumberFormat="1" applyFont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165" fontId="6" fillId="0" borderId="2" xfId="0" applyNumberFormat="1" applyFont="1" applyBorder="1" applyAlignment="1">
      <alignment horizontal="right" wrapText="1"/>
    </xf>
    <xf numFmtId="164" fontId="8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/>
    <xf numFmtId="166" fontId="3" fillId="0" borderId="0" xfId="0" applyNumberFormat="1" applyFont="1" applyAlignment="1">
      <alignment horizontal="left"/>
    </xf>
    <xf numFmtId="164" fontId="4" fillId="0" borderId="5" xfId="0" applyNumberFormat="1" applyFont="1" applyFill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right" wrapText="1"/>
    </xf>
    <xf numFmtId="0" fontId="2" fillId="0" borderId="0" xfId="0" applyNumberFormat="1" applyFont="1" applyAlignment="1">
      <alignment horizontal="right" wrapText="1"/>
    </xf>
    <xf numFmtId="164" fontId="6" fillId="0" borderId="7" xfId="0" applyNumberFormat="1" applyFont="1" applyBorder="1" applyAlignment="1">
      <alignment horizontal="right" wrapText="1"/>
    </xf>
    <xf numFmtId="164" fontId="6" fillId="0" borderId="8" xfId="0" applyNumberFormat="1" applyFont="1" applyBorder="1" applyAlignment="1">
      <alignment horizontal="right" wrapText="1"/>
    </xf>
    <xf numFmtId="0" fontId="2" fillId="0" borderId="4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164" fontId="8" fillId="0" borderId="0" xfId="0" applyNumberFormat="1" applyFont="1" applyAlignment="1">
      <alignment horizontal="right"/>
    </xf>
    <xf numFmtId="164" fontId="4" fillId="0" borderId="3" xfId="0" applyNumberFormat="1" applyFont="1" applyFill="1" applyBorder="1" applyAlignment="1">
      <alignment horizontal="right" vertical="center" wrapText="1"/>
    </xf>
    <xf numFmtId="164" fontId="6" fillId="0" borderId="3" xfId="0" applyNumberFormat="1" applyFont="1" applyBorder="1" applyAlignment="1">
      <alignment horizontal="right" wrapText="1"/>
    </xf>
    <xf numFmtId="164" fontId="6" fillId="0" borderId="12" xfId="0" applyNumberFormat="1" applyFont="1" applyBorder="1" applyAlignment="1">
      <alignment horizontal="right" wrapText="1"/>
    </xf>
    <xf numFmtId="164" fontId="6" fillId="0" borderId="13" xfId="0" applyNumberFormat="1" applyFont="1" applyBorder="1" applyAlignment="1">
      <alignment horizontal="right" wrapText="1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4" fillId="0" borderId="11" xfId="0" applyNumberFormat="1" applyFont="1" applyFill="1" applyBorder="1" applyAlignment="1">
      <alignment horizontal="left" wrapText="1"/>
    </xf>
    <xf numFmtId="0" fontId="4" fillId="0" borderId="3" xfId="0" applyNumberFormat="1" applyFont="1" applyFill="1" applyBorder="1" applyAlignment="1">
      <alignment horizontal="left" wrapText="1"/>
    </xf>
    <xf numFmtId="0" fontId="4" fillId="0" borderId="2" xfId="0" applyNumberFormat="1" applyFont="1" applyBorder="1" applyAlignment="1">
      <alignment horizontal="left" wrapText="1"/>
    </xf>
    <xf numFmtId="0" fontId="0" fillId="0" borderId="3" xfId="0" applyNumberFormat="1" applyFill="1" applyBorder="1" applyAlignment="1">
      <alignment horizontal="left" wrapText="1"/>
    </xf>
    <xf numFmtId="0" fontId="2" fillId="0" borderId="0" xfId="0" applyNumberFormat="1" applyFont="1" applyAlignment="1">
      <alignment horizontal="right" wrapText="1"/>
    </xf>
    <xf numFmtId="0" fontId="0" fillId="0" borderId="0" xfId="0" applyAlignment="1">
      <alignment horizontal="right" wrapText="1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 wrapText="1"/>
    </xf>
    <xf numFmtId="0" fontId="0" fillId="0" borderId="3" xfId="0" applyFill="1" applyBorder="1" applyAlignment="1">
      <alignment horizontal="left" wrapText="1"/>
    </xf>
    <xf numFmtId="0" fontId="0" fillId="0" borderId="0" xfId="0" applyAlignment="1">
      <alignment horizontal="right"/>
    </xf>
    <xf numFmtId="0" fontId="4" fillId="0" borderId="5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left" wrapText="1"/>
    </xf>
    <xf numFmtId="0" fontId="10" fillId="0" borderId="7" xfId="0" applyNumberFormat="1" applyFont="1" applyBorder="1" applyAlignment="1">
      <alignment horizontal="left" wrapText="1"/>
    </xf>
    <xf numFmtId="0" fontId="4" fillId="0" borderId="12" xfId="0" applyNumberFormat="1" applyFont="1" applyBorder="1" applyAlignment="1">
      <alignment horizontal="left" wrapText="1"/>
    </xf>
    <xf numFmtId="0" fontId="2" fillId="0" borderId="4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M39"/>
  <sheetViews>
    <sheetView tabSelected="1" view="pageBreakPreview" zoomScale="80" zoomScaleSheetLayoutView="80" workbookViewId="0">
      <selection activeCell="A6" sqref="A6"/>
    </sheetView>
  </sheetViews>
  <sheetFormatPr defaultColWidth="10.6640625" defaultRowHeight="11.25" x14ac:dyDescent="0.2"/>
  <cols>
    <col min="1" max="1" width="99" style="1" customWidth="1"/>
    <col min="2" max="2" width="33.33203125" style="1" customWidth="1"/>
    <col min="3" max="3" width="24" style="1" customWidth="1"/>
    <col min="4" max="4" width="22" style="1" customWidth="1"/>
    <col min="5" max="5" width="24" style="1" customWidth="1"/>
  </cols>
  <sheetData>
    <row r="1" spans="1:13" ht="22.5" customHeight="1" x14ac:dyDescent="0.25">
      <c r="A1" s="23"/>
      <c r="B1" s="24"/>
      <c r="C1" s="24"/>
      <c r="D1" s="24"/>
      <c r="E1" s="24"/>
    </row>
    <row r="2" spans="1:13" ht="18" customHeight="1" x14ac:dyDescent="0.25">
      <c r="A2" s="23" t="s">
        <v>17</v>
      </c>
      <c r="B2" s="24"/>
      <c r="C2" s="24"/>
      <c r="D2" s="24"/>
      <c r="E2" s="24"/>
    </row>
    <row r="3" spans="1:13" ht="18" customHeight="1" x14ac:dyDescent="0.25">
      <c r="A3" s="23" t="s">
        <v>22</v>
      </c>
      <c r="B3" s="34"/>
      <c r="C3" s="34"/>
      <c r="D3" s="34"/>
      <c r="E3" s="34"/>
    </row>
    <row r="4" spans="1:13" ht="18" customHeight="1" x14ac:dyDescent="0.25">
      <c r="A4" s="23" t="s">
        <v>25</v>
      </c>
      <c r="B4" s="34"/>
      <c r="C4" s="34"/>
      <c r="D4" s="34"/>
      <c r="E4" s="34"/>
    </row>
    <row r="5" spans="1:13" s="1" customFormat="1" ht="18" customHeight="1" x14ac:dyDescent="0.25">
      <c r="A5" s="17"/>
      <c r="B5" s="31" t="s">
        <v>23</v>
      </c>
      <c r="C5" s="31"/>
      <c r="D5" s="31"/>
      <c r="E5" s="31"/>
    </row>
    <row r="6" spans="1:13" s="1" customFormat="1" ht="15" customHeight="1" x14ac:dyDescent="0.25">
      <c r="A6" s="17"/>
      <c r="B6" s="29" t="s">
        <v>13</v>
      </c>
      <c r="C6" s="29"/>
      <c r="D6" s="29"/>
      <c r="E6" s="29"/>
    </row>
    <row r="7" spans="1:13" s="1" customFormat="1" ht="31.9" hidden="1" customHeight="1" x14ac:dyDescent="0.25">
      <c r="A7" s="17"/>
      <c r="B7" s="12"/>
      <c r="C7" s="12"/>
      <c r="D7" s="12"/>
      <c r="E7" s="12"/>
    </row>
    <row r="8" spans="1:13" s="1" customFormat="1" ht="16.5" customHeight="1" x14ac:dyDescent="0.25">
      <c r="A8" s="17"/>
      <c r="B8" s="29" t="s">
        <v>14</v>
      </c>
      <c r="C8" s="30"/>
      <c r="D8" s="30"/>
      <c r="E8" s="30"/>
    </row>
    <row r="9" spans="1:13" s="1" customFormat="1" ht="18.75" customHeight="1" x14ac:dyDescent="0.2"/>
    <row r="10" spans="1:13" s="1" customFormat="1" ht="51.75" customHeight="1" x14ac:dyDescent="0.3">
      <c r="A10" s="32" t="s">
        <v>15</v>
      </c>
      <c r="B10" s="32"/>
      <c r="C10" s="32"/>
      <c r="D10" s="32"/>
      <c r="E10" s="32"/>
    </row>
    <row r="11" spans="1:13" s="1" customFormat="1" ht="11.25" customHeight="1" x14ac:dyDescent="0.2"/>
    <row r="12" spans="1:13" s="1" customFormat="1" ht="15.75" customHeight="1" x14ac:dyDescent="0.25">
      <c r="E12" s="2" t="s">
        <v>0</v>
      </c>
    </row>
    <row r="13" spans="1:13" s="1" customFormat="1" ht="19.5" customHeight="1" x14ac:dyDescent="0.2">
      <c r="A13" s="42" t="s">
        <v>1</v>
      </c>
      <c r="B13" s="42"/>
      <c r="C13" s="36" t="s">
        <v>2</v>
      </c>
      <c r="D13" s="37"/>
      <c r="E13" s="38"/>
    </row>
    <row r="14" spans="1:13" s="1" customFormat="1" ht="17.25" customHeight="1" x14ac:dyDescent="0.2">
      <c r="A14" s="42"/>
      <c r="B14" s="42"/>
      <c r="C14" s="3" t="s">
        <v>10</v>
      </c>
      <c r="D14" s="3" t="s">
        <v>11</v>
      </c>
      <c r="E14" s="15" t="s">
        <v>16</v>
      </c>
    </row>
    <row r="15" spans="1:13" s="1" customFormat="1" ht="15.75" customHeight="1" x14ac:dyDescent="0.25">
      <c r="A15" s="43">
        <v>1</v>
      </c>
      <c r="B15" s="43"/>
      <c r="C15" s="4">
        <v>2</v>
      </c>
      <c r="D15" s="4">
        <v>3</v>
      </c>
      <c r="E15" s="16">
        <v>4</v>
      </c>
    </row>
    <row r="16" spans="1:13" s="1" customFormat="1" ht="32.25" customHeight="1" x14ac:dyDescent="0.3">
      <c r="A16" s="27" t="s">
        <v>3</v>
      </c>
      <c r="B16" s="27"/>
      <c r="C16" s="5">
        <f>SUM(C17:C21)</f>
        <v>1544480.6</v>
      </c>
      <c r="D16" s="5">
        <f t="shared" ref="D16:E16" si="0">SUM(D17:D21)</f>
        <v>1230134.3</v>
      </c>
      <c r="E16" s="5">
        <f t="shared" si="0"/>
        <v>1730662.6</v>
      </c>
      <c r="M16" s="1" t="s">
        <v>6</v>
      </c>
    </row>
    <row r="17" spans="1:5" s="1" customFormat="1" ht="98.25" customHeight="1" x14ac:dyDescent="0.3">
      <c r="A17" s="25" t="s">
        <v>26</v>
      </c>
      <c r="B17" s="28"/>
      <c r="C17" s="10">
        <v>8174.2</v>
      </c>
      <c r="D17" s="10">
        <v>8456.1</v>
      </c>
      <c r="E17" s="19">
        <v>8984.4</v>
      </c>
    </row>
    <row r="18" spans="1:5" s="1" customFormat="1" ht="66" customHeight="1" x14ac:dyDescent="0.3">
      <c r="A18" s="25" t="s">
        <v>18</v>
      </c>
      <c r="B18" s="33"/>
      <c r="C18" s="10">
        <v>4396.6000000000004</v>
      </c>
      <c r="D18" s="10">
        <v>4396.6000000000004</v>
      </c>
      <c r="E18" s="19">
        <v>4396.6000000000004</v>
      </c>
    </row>
    <row r="19" spans="1:5" s="1" customFormat="1" ht="87.75" customHeight="1" x14ac:dyDescent="0.3">
      <c r="A19" s="25" t="s">
        <v>7</v>
      </c>
      <c r="B19" s="26"/>
      <c r="C19" s="10">
        <v>584</v>
      </c>
      <c r="D19" s="10">
        <v>584</v>
      </c>
      <c r="E19" s="19">
        <v>584</v>
      </c>
    </row>
    <row r="20" spans="1:5" s="1" customFormat="1" ht="47.25" hidden="1" customHeight="1" x14ac:dyDescent="0.3">
      <c r="A20" s="25" t="s">
        <v>5</v>
      </c>
      <c r="B20" s="26"/>
      <c r="C20" s="10"/>
      <c r="D20" s="10"/>
      <c r="E20" s="19"/>
    </row>
    <row r="21" spans="1:5" s="1" customFormat="1" ht="31.5" customHeight="1" x14ac:dyDescent="0.3">
      <c r="A21" s="25" t="s">
        <v>20</v>
      </c>
      <c r="B21" s="33"/>
      <c r="C21" s="10">
        <f>834049.3+304000+59839+333437.5</f>
        <v>1531325.8</v>
      </c>
      <c r="D21" s="10">
        <f>500000+304000+79260.1+333437.5</f>
        <v>1216697.6000000001</v>
      </c>
      <c r="E21" s="19">
        <f>1000000+304000+79260.1+333437.5</f>
        <v>1716697.6</v>
      </c>
    </row>
    <row r="22" spans="1:5" s="1" customFormat="1" ht="35.25" customHeight="1" x14ac:dyDescent="0.3">
      <c r="A22" s="35" t="s">
        <v>4</v>
      </c>
      <c r="B22" s="35"/>
      <c r="C22" s="11">
        <f>C23+C24+C26</f>
        <v>1545083.5000000002</v>
      </c>
      <c r="D22" s="11">
        <f t="shared" ref="D22:E22" si="1">D23+D24+D26</f>
        <v>1230134.3000000003</v>
      </c>
      <c r="E22" s="11">
        <f t="shared" si="1"/>
        <v>1730662.6</v>
      </c>
    </row>
    <row r="23" spans="1:5" s="1" customFormat="1" ht="105" customHeight="1" x14ac:dyDescent="0.3">
      <c r="A23" s="35" t="s">
        <v>12</v>
      </c>
      <c r="B23" s="35"/>
      <c r="C23" s="11">
        <v>864499.3</v>
      </c>
      <c r="D23" s="11">
        <v>530207.4</v>
      </c>
      <c r="E23" s="20">
        <v>1030583</v>
      </c>
    </row>
    <row r="24" spans="1:5" s="1" customFormat="1" ht="63" customHeight="1" x14ac:dyDescent="0.3">
      <c r="A24" s="35" t="s">
        <v>8</v>
      </c>
      <c r="B24" s="35"/>
      <c r="C24" s="11">
        <v>620682.9</v>
      </c>
      <c r="D24" s="11">
        <v>620586.30000000005</v>
      </c>
      <c r="E24" s="20">
        <v>620735.80000000005</v>
      </c>
    </row>
    <row r="25" spans="1:5" s="1" customFormat="1" ht="48" hidden="1" customHeight="1" thickBot="1" x14ac:dyDescent="0.35">
      <c r="A25" s="35" t="s">
        <v>9</v>
      </c>
      <c r="B25" s="35"/>
      <c r="C25" s="11"/>
      <c r="D25" s="11"/>
      <c r="E25" s="20"/>
    </row>
    <row r="26" spans="1:5" s="1" customFormat="1" ht="23.25" customHeight="1" x14ac:dyDescent="0.3">
      <c r="A26" s="41" t="s">
        <v>19</v>
      </c>
      <c r="B26" s="41"/>
      <c r="C26" s="21">
        <v>59901.3</v>
      </c>
      <c r="D26" s="21">
        <v>79340.600000000006</v>
      </c>
      <c r="E26" s="22">
        <v>79343.8</v>
      </c>
    </row>
    <row r="27" spans="1:5" s="1" customFormat="1" ht="29.25" hidden="1" customHeight="1" thickBot="1" x14ac:dyDescent="0.35">
      <c r="A27" s="39" t="s">
        <v>21</v>
      </c>
      <c r="B27" s="40"/>
      <c r="C27" s="13">
        <v>602.9</v>
      </c>
      <c r="D27" s="13"/>
      <c r="E27" s="14"/>
    </row>
    <row r="28" spans="1:5" ht="22.5" customHeight="1" x14ac:dyDescent="0.25">
      <c r="C28" s="6"/>
      <c r="D28" s="6"/>
      <c r="E28" s="18" t="s">
        <v>24</v>
      </c>
    </row>
    <row r="31" spans="1:5" s="8" customFormat="1" ht="23.25" customHeight="1" x14ac:dyDescent="0.3">
      <c r="A31" s="7"/>
      <c r="B31" s="7"/>
      <c r="C31" s="7"/>
      <c r="D31" s="7"/>
      <c r="E31" s="7"/>
    </row>
    <row r="32" spans="1:5" s="8" customFormat="1" ht="23.25" customHeight="1" x14ac:dyDescent="0.3">
      <c r="A32" s="7"/>
      <c r="B32" s="7"/>
      <c r="C32" s="7"/>
      <c r="D32" s="7"/>
      <c r="E32" s="7"/>
    </row>
    <row r="33" spans="1:5" s="8" customFormat="1" ht="23.25" customHeight="1" x14ac:dyDescent="0.3">
      <c r="A33" s="7"/>
      <c r="B33" s="7"/>
      <c r="C33" s="7"/>
      <c r="D33" s="7"/>
      <c r="E33" s="7"/>
    </row>
    <row r="34" spans="1:5" s="8" customFormat="1" ht="23.25" customHeight="1" x14ac:dyDescent="0.3">
      <c r="A34" s="7"/>
      <c r="B34" s="7"/>
      <c r="C34" s="7"/>
      <c r="D34" s="7"/>
      <c r="E34" s="7"/>
    </row>
    <row r="35" spans="1:5" s="8" customFormat="1" ht="23.25" customHeight="1" x14ac:dyDescent="0.3">
      <c r="A35" s="7"/>
      <c r="B35" s="7"/>
      <c r="C35" s="9"/>
      <c r="D35" s="9"/>
      <c r="E35" s="9"/>
    </row>
    <row r="36" spans="1:5" ht="23.25" customHeight="1" x14ac:dyDescent="0.3">
      <c r="C36" s="9"/>
      <c r="D36" s="9"/>
      <c r="E36" s="9"/>
    </row>
    <row r="37" spans="1:5" ht="23.25" customHeight="1" x14ac:dyDescent="0.3">
      <c r="C37" s="9"/>
      <c r="D37" s="7"/>
      <c r="E37" s="7"/>
    </row>
    <row r="38" spans="1:5" ht="23.25" customHeight="1" x14ac:dyDescent="0.3">
      <c r="B38" s="7"/>
      <c r="C38" s="6"/>
      <c r="D38" s="6"/>
      <c r="E38" s="6"/>
    </row>
    <row r="39" spans="1:5" ht="23.25" customHeight="1" x14ac:dyDescent="0.3">
      <c r="C39" s="7"/>
    </row>
  </sheetData>
  <mergeCells count="23">
    <mergeCell ref="A22:B22"/>
    <mergeCell ref="C13:E13"/>
    <mergeCell ref="A27:B27"/>
    <mergeCell ref="A23:B23"/>
    <mergeCell ref="A24:B24"/>
    <mergeCell ref="A26:B26"/>
    <mergeCell ref="A25:B25"/>
    <mergeCell ref="A19:B19"/>
    <mergeCell ref="A13:B14"/>
    <mergeCell ref="A21:B21"/>
    <mergeCell ref="A15:B15"/>
    <mergeCell ref="A1:E1"/>
    <mergeCell ref="A2:E2"/>
    <mergeCell ref="A20:B20"/>
    <mergeCell ref="A16:B16"/>
    <mergeCell ref="A17:B17"/>
    <mergeCell ref="B8:E8"/>
    <mergeCell ref="B5:E5"/>
    <mergeCell ref="B6:E6"/>
    <mergeCell ref="A10:E10"/>
    <mergeCell ref="A18:B18"/>
    <mergeCell ref="A3:E3"/>
    <mergeCell ref="A4:E4"/>
  </mergeCells>
  <pageMargins left="0.74803149606299213" right="0.27559055118110237" top="0.35433070866141736" bottom="0.31496062992125984" header="0.19685039370078741" footer="0.19685039370078741"/>
  <pageSetup paperSize="9" scale="55" fitToHeight="1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TDSheet</vt:lpstr>
      <vt:lpstr>TDSheet!Заголовки_для_печати</vt:lpstr>
      <vt:lpstr>TDSheet!Область_печати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Копосова Наталья Леонидовна</dc:creator>
  <cp:lastModifiedBy>Бревнова О.В.</cp:lastModifiedBy>
  <cp:revision>1</cp:revision>
  <cp:lastPrinted>2021-02-04T08:48:41Z</cp:lastPrinted>
  <dcterms:created xsi:type="dcterms:W3CDTF">2013-09-20T12:05:51Z</dcterms:created>
  <dcterms:modified xsi:type="dcterms:W3CDTF">2021-02-16T13:35:05Z</dcterms:modified>
</cp:coreProperties>
</file>