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28455" windowHeight="12120"/>
  </bookViews>
  <sheets>
    <sheet name="Приложение 2 чт" sheetId="2" r:id="rId1"/>
  </sheets>
  <definedNames>
    <definedName name="_xlnm.Print_Titles" localSheetId="0">'Приложение 2 чт'!$10:$10</definedName>
    <definedName name="_xlnm.Print_Area" localSheetId="0">'Приложение 2 чт'!$A$1:$E$47</definedName>
  </definedNames>
  <calcPr calcId="145621"/>
</workbook>
</file>

<file path=xl/calcChain.xml><?xml version="1.0" encoding="utf-8"?>
<calcChain xmlns="http://schemas.openxmlformats.org/spreadsheetml/2006/main">
  <c r="C40" i="2" l="1"/>
  <c r="C44" i="2" l="1"/>
  <c r="E42" i="2"/>
  <c r="D42" i="2"/>
  <c r="C42" i="2"/>
  <c r="E32" i="2"/>
  <c r="D32" i="2"/>
  <c r="C32" i="2"/>
  <c r="E16" i="2"/>
  <c r="D16" i="2"/>
  <c r="C16" i="2"/>
  <c r="E14" i="2"/>
  <c r="D14" i="2"/>
  <c r="C14" i="2"/>
  <c r="D13" i="2" l="1"/>
  <c r="D12" i="2" s="1"/>
  <c r="D46" i="2" s="1"/>
  <c r="E13" i="2"/>
  <c r="E12" i="2" s="1"/>
  <c r="E46" i="2" s="1"/>
  <c r="C13" i="2"/>
  <c r="C12" i="2" s="1"/>
  <c r="C46" i="2" s="1"/>
</calcChain>
</file>

<file path=xl/sharedStrings.xml><?xml version="1.0" encoding="utf-8"?>
<sst xmlns="http://schemas.openxmlformats.org/spreadsheetml/2006/main" count="81" uniqueCount="81">
  <si>
    <t>(тыс. руб.)</t>
  </si>
  <si>
    <t>Код бюджетной классификации Российской Федерации</t>
  </si>
  <si>
    <t>Наименование кода доходов</t>
  </si>
  <si>
    <t>Сумма</t>
  </si>
  <si>
    <t>НАЛОГОВЫЕ И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</si>
  <si>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</si>
  <si>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</si>
  <si>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</si>
  <si>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</si>
  <si>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Субсидии бюджетам бюджетной системы Российской Федерации (межбюджетные субсидии)</t>
  </si>
  <si>
    <t>Субсидии бюджетам городских округов на реализацию мероприятий по обеспечению жильем молодых семей</t>
  </si>
  <si>
    <t>Субсидии бюджетам городских округов на проведение комплексных кадастровых работ</t>
  </si>
  <si>
    <t>Субсидии бюджетам городских округов на реализацию программ формирования современной городской среды</t>
  </si>
  <si>
    <t>Прочие субсидии бюджетам городских округов</t>
  </si>
  <si>
    <t>Субвенции бюджетам бюджетной системы Российской Федерации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</si>
  <si>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</si>
  <si>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</si>
  <si>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Иные межбюджетные трансферты</t>
  </si>
  <si>
    <t>Прочие межбюджетные трансферты, передаваемые бюджетам городских округов</t>
  </si>
  <si>
    <t>ВСЕГО: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</si>
  <si>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</si>
  <si>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</si>
  <si>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Единая субвенция бюджетам городских округов из бюджета субъекта Российской Федерации</t>
  </si>
  <si>
    <t>Приложение № 2</t>
  </si>
  <si>
    <t>2024 год</t>
  </si>
  <si>
    <t>Субсидии бюджетам городских округов на софинансирование капитальных вложений в объекты муниципальной собственности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</si>
  <si>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</si>
  <si>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Субсидии бюджетам городских округов на 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</si>
  <si>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«О ветеранах», в соответствии с Указом Президента Российской Федерации от 7 мая 2008 года № 714 «Об обеспечении жильем ветеранов Великой Отечественной войны 1941 - 1945 годов»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</si>
  <si>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№ 181-ФЗ «О социальной защите инвалидов в Российской Федерации»</t>
  </si>
  <si>
    <t>Субсидии бюджетам городских округов на создание новых мест в общеобразовательных организациях в связи с ростом числа обучающихся, вызванным демографическим фактором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</si>
  <si>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развития инфраструктуры дорожного хозяйства</t>
  </si>
  <si>
    <t>Прочие безвозмездные поступления от государственных (муниципальных) организаций в бюджеты городских округов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</si>
  <si>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</si>
  <si>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2025 год</t>
  </si>
  <si>
    <t>БЕЗВОЗМЕЗДНЫЕ ПОСТУПЛЕНИЯ ОТ ГОСУДАРСТВЕННЫХ (МУНИЦИПАЛЬНЫХ) ОРГАНИЗАЦИЙ</t>
  </si>
  <si>
    <t>ПРОЧИЕ БЕЗВОЗМЕЗДНЫЕ ПОСТУПЛЕНИЯ</t>
  </si>
  <si>
    <t>к Бюджету города Вологды на 2024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 плановый период 2025 и 2026 годов</t>
  </si>
  <si>
    <t xml:space="preserve">Субсидии бюджетам городских округов на ликвидацию несанкционированных свалок в границах городов и наиболее опасных объектов накопленного вреда окружающей среде
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</si>
  <si>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</si>
  <si>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</si>
  <si>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Субсидии бюджетам городских округов на приведение в нормативное состояние автомобильных дорог и искусственных дорожных сооружений</t>
  </si>
  <si>
    <t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</si>
  <si>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</si>
  <si>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2026 год</t>
  </si>
  <si>
    <t xml:space="preserve">000 1 00 00000 00 0000 000 </t>
  </si>
  <si>
    <t xml:space="preserve">000 2 00 00000 00 0000 000 </t>
  </si>
  <si>
    <t xml:space="preserve">000 2 02 00000 00 0000 000 </t>
  </si>
  <si>
    <t>000 2 02 10000 00 0000 150</t>
  </si>
  <si>
    <t>000 2 02 15009 04 0000 150</t>
  </si>
  <si>
    <t>000 2 02 20000 00 0000 150</t>
  </si>
  <si>
    <t>000 2 02 20077 04 0000 150</t>
  </si>
  <si>
    <t>000 2 02 25021 04 0000 150</t>
  </si>
  <si>
    <t>000 2 02 25065 04 0000 150</t>
  </si>
  <si>
    <t>000 2 02 25171 04 0000 150</t>
  </si>
  <si>
    <t>000 2 02 25172 04 0000 150</t>
  </si>
  <si>
    <t>000 2 02 25242 04 0000 150</t>
  </si>
  <si>
    <t>000 2 02 25304 04 0000 150</t>
  </si>
  <si>
    <t>000 2 02 25305 04 0000 150</t>
  </si>
  <si>
    <t>000 2 02 25394 04 0000 150</t>
  </si>
  <si>
    <t>000 2 02 25418 04 0000 150</t>
  </si>
  <si>
    <t>000 2 02 25497 04 0000 150</t>
  </si>
  <si>
    <t>000 2 02 25511 04 0000 150</t>
  </si>
  <si>
    <t>000 2 02 25555 04 0000 150</t>
  </si>
  <si>
    <t>000 2 02 27389 04 0000 150</t>
  </si>
  <si>
    <t>000 2 02 29999 04 0000 150</t>
  </si>
  <si>
    <t>000 2 02 30000 00 0000 150</t>
  </si>
  <si>
    <t>000 2 02 30024 04 0000 150</t>
  </si>
  <si>
    <t>000 2 02 35120 04 0000 150</t>
  </si>
  <si>
    <t>000 2 02 35134 04 0000 150</t>
  </si>
  <si>
    <t>000 2 02 35176 04 0000 150</t>
  </si>
  <si>
    <t>000 2 02 35179 04 0000 150</t>
  </si>
  <si>
    <t>000 2 02 35303 04 0000 150</t>
  </si>
  <si>
    <t>000 2 02 36900 04 0000 150</t>
  </si>
  <si>
    <t>000 2 02 40000 00 0000 150</t>
  </si>
  <si>
    <t>000 2 02 49999 04 0000 150</t>
  </si>
  <si>
    <t>000 2 03 00000 00 0000 000</t>
  </si>
  <si>
    <t>000 2 03 04099 04 0000 150</t>
  </si>
  <si>
    <t>000 2 07 00000 00 0000 000</t>
  </si>
  <si>
    <t>000 2 07 04020 04 0000 150</t>
  </si>
  <si>
    <t>ОБЪЕМ ПОСТУПЛЕНИЯ ДОХОДОВ БЮДЖЕТА ГОРОДА ВОЛОГДЫ, ФОРМИРУЕМЫЙ ЗА СЧЕТ НАЛОГОВЫХ И НЕНАЛОГОВЫХ ДОХОДОВ, А ТАКЖЕ БЕЗВОЗМЕЗДНЫХ ПОСТУПЛЕНИЙ, НА 2024 ГОД И ПЛАНОВЫЙ ПЕРИОД 2025 И 2026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</si>
</sst>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00"/>
    <numFmt numFmtId="166" formatCode="#,##0.000000"/>
  </numFmts>
  <fonts count="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/>
    <xf numFmtId="164" fontId="1" fillId="0" borderId="0" xfId="0" applyNumberFormat="1" applyFont="1" applyFill="1"/>
    <xf numFmtId="0" fontId="1" fillId="0" borderId="0" xfId="0" applyFont="1" applyFill="1" applyAlignment="1">
      <alignment horizontal="justify" vertical="center" wrapText="1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164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justify" vertical="center" wrapText="1"/>
    </xf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center"/>
    </xf>
    <xf numFmtId="4" fontId="2" fillId="0" borderId="0" xfId="0" applyNumberFormat="1" applyFont="1"/>
    <xf numFmtId="165" fontId="2" fillId="0" borderId="0" xfId="0" applyNumberFormat="1" applyFont="1" applyFill="1"/>
    <xf numFmtId="1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" fontId="1" fillId="2" borderId="1" xfId="0" applyNumberFormat="1" applyFont="1" applyFill="1" applyBorder="1" applyAlignment="1">
      <alignment horizontal="justify" vertical="center" wrapText="1"/>
    </xf>
    <xf numFmtId="0" fontId="1" fillId="2" borderId="2" xfId="0" applyNumberFormat="1" applyFont="1" applyFill="1" applyBorder="1" applyAlignment="1">
      <alignment horizontal="justify" vertical="center" wrapText="1"/>
    </xf>
    <xf numFmtId="2" fontId="1" fillId="2" borderId="2" xfId="0" applyNumberFormat="1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164" fontId="1" fillId="2" borderId="5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166" fontId="2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right" wrapText="1"/>
    </xf>
    <xf numFmtId="0" fontId="1" fillId="0" borderId="0" xfId="0" applyNumberFormat="1" applyFont="1" applyFill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tabSelected="1" zoomScale="85" zoomScaleNormal="85" workbookViewId="0">
      <selection activeCell="H16" sqref="H16"/>
    </sheetView>
  </sheetViews>
  <sheetFormatPr defaultRowHeight="15.75" x14ac:dyDescent="0.25"/>
  <cols>
    <col min="1" max="1" width="29" style="2" customWidth="1"/>
    <col min="2" max="2" width="44.42578125" style="10" customWidth="1"/>
    <col min="3" max="3" width="18.7109375" style="12" customWidth="1"/>
    <col min="4" max="4" width="18.5703125" style="12" customWidth="1"/>
    <col min="5" max="5" width="19.140625" style="12" customWidth="1"/>
    <col min="6" max="9" width="9.140625" style="2"/>
    <col min="10" max="12" width="13.140625" style="2" bestFit="1" customWidth="1"/>
    <col min="13" max="16384" width="9.140625" style="2"/>
  </cols>
  <sheetData>
    <row r="1" spans="1:12" x14ac:dyDescent="0.25">
      <c r="A1" s="1"/>
      <c r="B1" s="32" t="s">
        <v>23</v>
      </c>
      <c r="C1" s="32"/>
      <c r="D1" s="32"/>
      <c r="E1" s="32"/>
    </row>
    <row r="2" spans="1:12" ht="31.5" customHeight="1" x14ac:dyDescent="0.25">
      <c r="A2" s="1"/>
      <c r="B2" s="32" t="s">
        <v>37</v>
      </c>
      <c r="C2" s="32"/>
      <c r="D2" s="32"/>
      <c r="E2" s="32"/>
    </row>
    <row r="3" spans="1:12" x14ac:dyDescent="0.25">
      <c r="A3" s="1"/>
      <c r="B3" s="32"/>
      <c r="C3" s="32"/>
      <c r="D3" s="3"/>
      <c r="E3" s="3"/>
    </row>
    <row r="4" spans="1:12" x14ac:dyDescent="0.25">
      <c r="A4" s="33" t="s">
        <v>80</v>
      </c>
      <c r="B4" s="33"/>
      <c r="C4" s="33"/>
      <c r="D4" s="33"/>
      <c r="E4" s="33"/>
    </row>
    <row r="5" spans="1:12" x14ac:dyDescent="0.25">
      <c r="A5" s="33"/>
      <c r="B5" s="33"/>
      <c r="C5" s="33"/>
      <c r="D5" s="33"/>
      <c r="E5" s="33"/>
    </row>
    <row r="6" spans="1:12" ht="24" customHeight="1" x14ac:dyDescent="0.25">
      <c r="A6" s="33"/>
      <c r="B6" s="33"/>
      <c r="C6" s="33"/>
      <c r="D6" s="33"/>
      <c r="E6" s="33"/>
    </row>
    <row r="7" spans="1:12" x14ac:dyDescent="0.25">
      <c r="A7" s="1"/>
      <c r="B7" s="4"/>
      <c r="C7" s="1"/>
      <c r="D7" s="5"/>
      <c r="E7" s="6" t="s">
        <v>0</v>
      </c>
    </row>
    <row r="8" spans="1:12" ht="27.75" customHeight="1" x14ac:dyDescent="0.25">
      <c r="A8" s="34" t="s">
        <v>1</v>
      </c>
      <c r="B8" s="35" t="s">
        <v>2</v>
      </c>
      <c r="C8" s="37" t="s">
        <v>3</v>
      </c>
      <c r="D8" s="37"/>
      <c r="E8" s="37"/>
    </row>
    <row r="9" spans="1:12" ht="33" customHeight="1" x14ac:dyDescent="0.25">
      <c r="A9" s="34"/>
      <c r="B9" s="36"/>
      <c r="C9" s="13" t="s">
        <v>24</v>
      </c>
      <c r="D9" s="7" t="s">
        <v>34</v>
      </c>
      <c r="E9" s="7" t="s">
        <v>44</v>
      </c>
    </row>
    <row r="10" spans="1:12" x14ac:dyDescent="0.25">
      <c r="A10" s="8">
        <v>1</v>
      </c>
      <c r="B10" s="11">
        <v>2</v>
      </c>
      <c r="C10" s="14">
        <v>3</v>
      </c>
      <c r="D10" s="8">
        <v>3.71428571428571</v>
      </c>
      <c r="E10" s="9">
        <v>5</v>
      </c>
    </row>
    <row r="11" spans="1:12" ht="31.5" x14ac:dyDescent="0.25">
      <c r="A11" s="16" t="s">
        <v>45</v>
      </c>
      <c r="B11" s="17" t="s">
        <v>4</v>
      </c>
      <c r="C11" s="15">
        <v>4592448.0999999996</v>
      </c>
      <c r="D11" s="23">
        <v>4693196.0999999996</v>
      </c>
      <c r="E11" s="23">
        <v>4854568.2</v>
      </c>
    </row>
    <row r="12" spans="1:12" x14ac:dyDescent="0.25">
      <c r="A12" s="16" t="s">
        <v>46</v>
      </c>
      <c r="B12" s="17" t="s">
        <v>5</v>
      </c>
      <c r="C12" s="15">
        <f>C13+C42+C44</f>
        <v>16031015.610000001</v>
      </c>
      <c r="D12" s="15">
        <f>D13+D42+D44</f>
        <v>10866046.600000001</v>
      </c>
      <c r="E12" s="15">
        <f>E13+E42+E44</f>
        <v>8646784.8491399996</v>
      </c>
    </row>
    <row r="13" spans="1:12" ht="47.25" x14ac:dyDescent="0.25">
      <c r="A13" s="16" t="s">
        <v>47</v>
      </c>
      <c r="B13" s="17" t="s">
        <v>6</v>
      </c>
      <c r="C13" s="15">
        <f>C14+C16+C32+C40</f>
        <v>16017718.800000001</v>
      </c>
      <c r="D13" s="15">
        <f>D14+D16+D32+D40</f>
        <v>10865636.600000001</v>
      </c>
      <c r="E13" s="15">
        <f>E14+E16+E32+E40</f>
        <v>8646402.1999999993</v>
      </c>
      <c r="J13" s="20"/>
      <c r="K13" s="20"/>
      <c r="L13" s="20"/>
    </row>
    <row r="14" spans="1:12" ht="31.5" x14ac:dyDescent="0.25">
      <c r="A14" s="16" t="s">
        <v>48</v>
      </c>
      <c r="B14" s="17" t="s">
        <v>7</v>
      </c>
      <c r="C14" s="15">
        <f>C15</f>
        <v>1100609.8</v>
      </c>
      <c r="D14" s="15">
        <f t="shared" ref="D14:E14" si="0">D15</f>
        <v>1145089.8</v>
      </c>
      <c r="E14" s="15">
        <f t="shared" si="0"/>
        <v>1187952.2</v>
      </c>
    </row>
    <row r="15" spans="1:12" ht="78.75" x14ac:dyDescent="0.25">
      <c r="A15" s="16" t="s">
        <v>49</v>
      </c>
      <c r="B15" s="17" t="s">
        <v>8</v>
      </c>
      <c r="C15" s="15">
        <v>1100609.8</v>
      </c>
      <c r="D15" s="15">
        <v>1145089.8</v>
      </c>
      <c r="E15" s="15">
        <v>1187952.2</v>
      </c>
      <c r="J15" s="20"/>
      <c r="K15" s="20"/>
      <c r="L15" s="20"/>
    </row>
    <row r="16" spans="1:12" ht="47.25" x14ac:dyDescent="0.25">
      <c r="A16" s="16" t="s">
        <v>50</v>
      </c>
      <c r="B16" s="17" t="s">
        <v>9</v>
      </c>
      <c r="C16" s="15">
        <f>SUM(C17:C31)</f>
        <v>9140485.8000000007</v>
      </c>
      <c r="D16" s="15">
        <f>SUM(D17:D31)</f>
        <v>4178339</v>
      </c>
      <c r="E16" s="15">
        <f>SUM(E17:E31)</f>
        <v>1680438.2999999998</v>
      </c>
    </row>
    <row r="17" spans="1:5" ht="47.25" x14ac:dyDescent="0.25">
      <c r="A17" s="16" t="s">
        <v>51</v>
      </c>
      <c r="B17" s="17" t="s">
        <v>25</v>
      </c>
      <c r="C17" s="15">
        <v>674282.5</v>
      </c>
      <c r="D17" s="15">
        <v>2118685</v>
      </c>
      <c r="E17" s="15">
        <v>74436.7</v>
      </c>
    </row>
    <row r="18" spans="1:5" ht="78.75" x14ac:dyDescent="0.25">
      <c r="A18" s="22" t="s">
        <v>52</v>
      </c>
      <c r="B18" s="25" t="s">
        <v>20</v>
      </c>
      <c r="C18" s="15">
        <v>342504.2</v>
      </c>
      <c r="D18" s="15"/>
      <c r="E18" s="15"/>
    </row>
    <row r="19" spans="1:5" ht="78.75" x14ac:dyDescent="0.25">
      <c r="A19" s="22" t="s">
        <v>53</v>
      </c>
      <c r="B19" s="25" t="s">
        <v>26</v>
      </c>
      <c r="C19" s="15">
        <v>50477.5</v>
      </c>
      <c r="D19" s="15"/>
      <c r="E19" s="15"/>
    </row>
    <row r="20" spans="1:5" ht="141.75" x14ac:dyDescent="0.25">
      <c r="A20" s="22" t="s">
        <v>54</v>
      </c>
      <c r="B20" s="25" t="s">
        <v>39</v>
      </c>
      <c r="C20" s="15">
        <v>7687.8</v>
      </c>
      <c r="D20" s="15"/>
      <c r="E20" s="15"/>
    </row>
    <row r="21" spans="1:5" ht="141.75" x14ac:dyDescent="0.25">
      <c r="A21" s="22" t="s">
        <v>55</v>
      </c>
      <c r="B21" s="25" t="s">
        <v>40</v>
      </c>
      <c r="C21" s="15">
        <v>42346.9</v>
      </c>
      <c r="D21" s="15"/>
      <c r="E21" s="15"/>
    </row>
    <row r="22" spans="1:5" ht="94.5" x14ac:dyDescent="0.25">
      <c r="A22" s="16" t="s">
        <v>56</v>
      </c>
      <c r="B22" s="17" t="s">
        <v>38</v>
      </c>
      <c r="C22" s="15">
        <v>441506.4</v>
      </c>
      <c r="D22" s="15"/>
      <c r="E22" s="15"/>
    </row>
    <row r="23" spans="1:5" ht="94.5" x14ac:dyDescent="0.25">
      <c r="A23" s="16" t="s">
        <v>57</v>
      </c>
      <c r="B23" s="25" t="s">
        <v>21</v>
      </c>
      <c r="C23" s="15">
        <v>287262.8</v>
      </c>
      <c r="D23" s="15">
        <v>280779.40000000002</v>
      </c>
      <c r="E23" s="15">
        <v>272798.3</v>
      </c>
    </row>
    <row r="24" spans="1:5" ht="78.75" x14ac:dyDescent="0.25">
      <c r="A24" s="16" t="s">
        <v>58</v>
      </c>
      <c r="B24" s="25" t="s">
        <v>30</v>
      </c>
      <c r="C24" s="15">
        <v>61539.1</v>
      </c>
      <c r="D24" s="15"/>
      <c r="E24" s="15"/>
    </row>
    <row r="25" spans="1:5" ht="63" x14ac:dyDescent="0.25">
      <c r="A25" s="16" t="s">
        <v>59</v>
      </c>
      <c r="B25" s="25" t="s">
        <v>41</v>
      </c>
      <c r="C25" s="15">
        <v>648957.4</v>
      </c>
      <c r="D25" s="15">
        <v>102277.4</v>
      </c>
      <c r="E25" s="15"/>
    </row>
    <row r="26" spans="1:5" ht="126" x14ac:dyDescent="0.25">
      <c r="A26" s="16" t="s">
        <v>60</v>
      </c>
      <c r="B26" s="26" t="s">
        <v>27</v>
      </c>
      <c r="C26" s="15">
        <v>27179.7</v>
      </c>
      <c r="D26" s="15">
        <v>23925.200000000001</v>
      </c>
      <c r="E26" s="15">
        <v>91039.3</v>
      </c>
    </row>
    <row r="27" spans="1:5" ht="47.25" x14ac:dyDescent="0.25">
      <c r="A27" s="27" t="s">
        <v>61</v>
      </c>
      <c r="B27" s="28" t="s">
        <v>10</v>
      </c>
      <c r="C27" s="29">
        <v>7705.3</v>
      </c>
      <c r="D27" s="15">
        <v>5969.3</v>
      </c>
      <c r="E27" s="15">
        <v>5755.9</v>
      </c>
    </row>
    <row r="28" spans="1:5" ht="47.25" x14ac:dyDescent="0.25">
      <c r="A28" s="16" t="s">
        <v>62</v>
      </c>
      <c r="B28" s="26" t="s">
        <v>11</v>
      </c>
      <c r="C28" s="15">
        <v>2776.9</v>
      </c>
      <c r="D28" s="15">
        <v>2231.6</v>
      </c>
      <c r="E28" s="15">
        <v>25031.200000000001</v>
      </c>
    </row>
    <row r="29" spans="1:5" ht="47.25" x14ac:dyDescent="0.25">
      <c r="A29" s="16" t="s">
        <v>63</v>
      </c>
      <c r="B29" s="26" t="s">
        <v>12</v>
      </c>
      <c r="C29" s="15">
        <v>174796.1</v>
      </c>
      <c r="D29" s="15"/>
      <c r="E29" s="15"/>
    </row>
    <row r="30" spans="1:5" ht="94.5" x14ac:dyDescent="0.25">
      <c r="A30" s="16" t="s">
        <v>64</v>
      </c>
      <c r="B30" s="26" t="s">
        <v>31</v>
      </c>
      <c r="C30" s="15">
        <v>539000</v>
      </c>
      <c r="D30" s="15">
        <v>437524</v>
      </c>
      <c r="E30" s="15">
        <v>472800</v>
      </c>
    </row>
    <row r="31" spans="1:5" ht="31.5" x14ac:dyDescent="0.25">
      <c r="A31" s="16" t="s">
        <v>65</v>
      </c>
      <c r="B31" s="17" t="s">
        <v>13</v>
      </c>
      <c r="C31" s="15">
        <v>5832463.2000000011</v>
      </c>
      <c r="D31" s="15">
        <v>1206947.1000000001</v>
      </c>
      <c r="E31" s="15">
        <v>738576.89999999991</v>
      </c>
    </row>
    <row r="32" spans="1:5" ht="31.5" x14ac:dyDescent="0.25">
      <c r="A32" s="16" t="s">
        <v>66</v>
      </c>
      <c r="B32" s="17" t="s">
        <v>14</v>
      </c>
      <c r="C32" s="15">
        <f>SUM(C33:C39)</f>
        <v>5174757.2</v>
      </c>
      <c r="D32" s="15">
        <f>SUM(D33:D39)</f>
        <v>5542207.8000000007</v>
      </c>
      <c r="E32" s="15">
        <f>SUM(E33:E39)</f>
        <v>5778011.7000000002</v>
      </c>
    </row>
    <row r="33" spans="1:5" ht="63" x14ac:dyDescent="0.25">
      <c r="A33" s="16" t="s">
        <v>67</v>
      </c>
      <c r="B33" s="17" t="s">
        <v>15</v>
      </c>
      <c r="C33" s="15">
        <v>4970610.9000000004</v>
      </c>
      <c r="D33" s="15">
        <v>5336847.1000000006</v>
      </c>
      <c r="E33" s="15">
        <v>5574691.9000000004</v>
      </c>
    </row>
    <row r="34" spans="1:5" ht="94.5" x14ac:dyDescent="0.25">
      <c r="A34" s="16" t="s">
        <v>68</v>
      </c>
      <c r="B34" s="17" t="s">
        <v>16</v>
      </c>
      <c r="C34" s="15">
        <v>36.200000000000003</v>
      </c>
      <c r="D34" s="15">
        <v>38.200000000000003</v>
      </c>
      <c r="E34" s="15">
        <v>247</v>
      </c>
    </row>
    <row r="35" spans="1:5" ht="173.25" x14ac:dyDescent="0.25">
      <c r="A35" s="16" t="s">
        <v>69</v>
      </c>
      <c r="B35" s="17" t="s">
        <v>28</v>
      </c>
      <c r="C35" s="15">
        <v>2865.2</v>
      </c>
      <c r="D35" s="15">
        <v>2988.4</v>
      </c>
      <c r="E35" s="15">
        <v>3099</v>
      </c>
    </row>
    <row r="36" spans="1:5" ht="110.25" x14ac:dyDescent="0.25">
      <c r="A36" s="16" t="s">
        <v>70</v>
      </c>
      <c r="B36" s="17" t="s">
        <v>29</v>
      </c>
      <c r="C36" s="15">
        <v>4200</v>
      </c>
      <c r="D36" s="15">
        <v>3917.2</v>
      </c>
      <c r="E36" s="15">
        <v>4085</v>
      </c>
    </row>
    <row r="37" spans="1:5" ht="110.25" x14ac:dyDescent="0.25">
      <c r="A37" s="16" t="s">
        <v>71</v>
      </c>
      <c r="B37" s="17" t="s">
        <v>42</v>
      </c>
      <c r="C37" s="15">
        <v>17848.599999999999</v>
      </c>
      <c r="D37" s="15">
        <v>17848.599999999999</v>
      </c>
      <c r="E37" s="15">
        <v>14564.5</v>
      </c>
    </row>
    <row r="38" spans="1:5" ht="173.25" x14ac:dyDescent="0.25">
      <c r="A38" s="16" t="s">
        <v>72</v>
      </c>
      <c r="B38" s="17" t="s">
        <v>43</v>
      </c>
      <c r="C38" s="15">
        <v>151529</v>
      </c>
      <c r="D38" s="15">
        <v>152900</v>
      </c>
      <c r="E38" s="15">
        <v>153664.5</v>
      </c>
    </row>
    <row r="39" spans="1:5" ht="47.25" x14ac:dyDescent="0.25">
      <c r="A39" s="16" t="s">
        <v>73</v>
      </c>
      <c r="B39" s="17" t="s">
        <v>22</v>
      </c>
      <c r="C39" s="15">
        <v>27667.3</v>
      </c>
      <c r="D39" s="15">
        <v>27668.3</v>
      </c>
      <c r="E39" s="15">
        <v>27659.8</v>
      </c>
    </row>
    <row r="40" spans="1:5" x14ac:dyDescent="0.25">
      <c r="A40" s="16" t="s">
        <v>74</v>
      </c>
      <c r="B40" s="24" t="s">
        <v>17</v>
      </c>
      <c r="C40" s="15">
        <f>SUM(C41:C41)</f>
        <v>601866</v>
      </c>
      <c r="D40" s="15"/>
      <c r="E40" s="15"/>
    </row>
    <row r="41" spans="1:5" ht="47.25" x14ac:dyDescent="0.25">
      <c r="A41" s="16" t="s">
        <v>75</v>
      </c>
      <c r="B41" s="17" t="s">
        <v>18</v>
      </c>
      <c r="C41" s="15">
        <v>601866</v>
      </c>
      <c r="D41" s="15"/>
      <c r="E41" s="15"/>
    </row>
    <row r="42" spans="1:5" ht="47.25" x14ac:dyDescent="0.25">
      <c r="A42" s="16" t="s">
        <v>76</v>
      </c>
      <c r="B42" s="17" t="s">
        <v>35</v>
      </c>
      <c r="C42" s="15">
        <f>SUM(C43)</f>
        <v>410</v>
      </c>
      <c r="D42" s="15">
        <f>SUM(D43)</f>
        <v>410</v>
      </c>
      <c r="E42" s="15">
        <f t="shared" ref="E42" si="1">SUM(E43)</f>
        <v>382.64913999999999</v>
      </c>
    </row>
    <row r="43" spans="1:5" ht="63" x14ac:dyDescent="0.25">
      <c r="A43" s="16" t="s">
        <v>77</v>
      </c>
      <c r="B43" s="17" t="s">
        <v>32</v>
      </c>
      <c r="C43" s="15">
        <v>410</v>
      </c>
      <c r="D43" s="15">
        <v>410</v>
      </c>
      <c r="E43" s="15">
        <v>382.64913999999999</v>
      </c>
    </row>
    <row r="44" spans="1:5" ht="31.5" x14ac:dyDescent="0.25">
      <c r="A44" s="16" t="s">
        <v>78</v>
      </c>
      <c r="B44" s="17" t="s">
        <v>36</v>
      </c>
      <c r="C44" s="15">
        <f>C45</f>
        <v>12886.81</v>
      </c>
      <c r="D44" s="15"/>
      <c r="E44" s="15"/>
    </row>
    <row r="45" spans="1:5" ht="63" x14ac:dyDescent="0.25">
      <c r="A45" s="16" t="s">
        <v>79</v>
      </c>
      <c r="B45" s="17" t="s">
        <v>33</v>
      </c>
      <c r="C45" s="15">
        <v>12886.81</v>
      </c>
      <c r="D45" s="15"/>
      <c r="E45" s="15"/>
    </row>
    <row r="46" spans="1:5" x14ac:dyDescent="0.25">
      <c r="A46" s="30" t="s">
        <v>19</v>
      </c>
      <c r="B46" s="17"/>
      <c r="C46" s="15">
        <f>C11+C12</f>
        <v>20623463.710000001</v>
      </c>
      <c r="D46" s="15">
        <f>D11+D12</f>
        <v>15559242.700000001</v>
      </c>
      <c r="E46" s="15">
        <f>E11+E12</f>
        <v>13501353.049139999</v>
      </c>
    </row>
    <row r="48" spans="1:5" x14ac:dyDescent="0.25">
      <c r="C48" s="18"/>
      <c r="D48" s="18"/>
      <c r="E48" s="18"/>
    </row>
    <row r="49" spans="3:5" x14ac:dyDescent="0.25">
      <c r="C49" s="21"/>
      <c r="D49" s="21"/>
      <c r="E49" s="21"/>
    </row>
    <row r="50" spans="3:5" x14ac:dyDescent="0.25">
      <c r="C50" s="19"/>
      <c r="D50" s="19"/>
      <c r="E50" s="19"/>
    </row>
    <row r="51" spans="3:5" x14ac:dyDescent="0.25">
      <c r="C51" s="31"/>
      <c r="D51" s="31"/>
      <c r="E51" s="31"/>
    </row>
    <row r="52" spans="3:5" x14ac:dyDescent="0.25">
      <c r="C52" s="19"/>
      <c r="D52" s="19"/>
      <c r="E52" s="19"/>
    </row>
    <row r="53" spans="3:5" x14ac:dyDescent="0.25">
      <c r="C53" s="19"/>
      <c r="D53" s="19"/>
      <c r="E53" s="19"/>
    </row>
    <row r="54" spans="3:5" x14ac:dyDescent="0.25">
      <c r="C54" s="19"/>
      <c r="D54" s="19"/>
      <c r="E54" s="19"/>
    </row>
    <row r="55" spans="3:5" x14ac:dyDescent="0.25">
      <c r="C55" s="19"/>
      <c r="D55" s="19"/>
      <c r="E55" s="19"/>
    </row>
    <row r="56" spans="3:5" x14ac:dyDescent="0.25">
      <c r="C56" s="19"/>
      <c r="D56" s="19"/>
      <c r="E56" s="19"/>
    </row>
    <row r="59" spans="3:5" x14ac:dyDescent="0.25">
      <c r="C59" s="18"/>
      <c r="D59" s="18"/>
      <c r="E59" s="18"/>
    </row>
  </sheetData>
  <mergeCells count="7">
    <mergeCell ref="B1:E1"/>
    <mergeCell ref="B2:E2"/>
    <mergeCell ref="B3:C3"/>
    <mergeCell ref="A4:E6"/>
    <mergeCell ref="A8:A9"/>
    <mergeCell ref="B8:B9"/>
    <mergeCell ref="C8:E8"/>
  </mergeCells>
  <pageMargins left="1.1811023622047245" right="0.39370078740157483" top="0.39370078740157483" bottom="0.78740157480314965" header="0" footer="0"/>
  <pageSetup paperSize="9" scale="65" fitToHeight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2 чт</vt:lpstr>
      <vt:lpstr>'Приложение 2 чт'!Заголовки_для_печати</vt:lpstr>
      <vt:lpstr>'Приложение 2 чт'!Область_печати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Linkova_SS</dc:creator>
  <cp:lastModifiedBy>Тихомирова Татьяна Борисовна</cp:lastModifiedBy>
  <cp:lastPrinted>2023-12-20T06:02:39Z</cp:lastPrinted>
  <dcterms:created xsi:type="dcterms:W3CDTF">2019-11-07T11:55:09Z</dcterms:created>
  <dcterms:modified xsi:type="dcterms:W3CDTF">2023-12-20T06:03:14Z</dcterms:modified>
</cp:coreProperties>
</file>